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/>
  </bookViews>
  <sheets>
    <sheet name="Table1" sheetId="1" r:id="rId1"/>
  </sheets>
  <definedNames>
    <definedName name="_xlnm._FilterDatabase" localSheetId="0" hidden="1">Table1!$A$8:$H$2357</definedName>
    <definedName name="_xlnm.Print_Titles" localSheetId="0">Table1!$6:$7</definedName>
  </definedNames>
  <calcPr calcId="145621"/>
</workbook>
</file>

<file path=xl/calcChain.xml><?xml version="1.0" encoding="utf-8"?>
<calcChain xmlns="http://schemas.openxmlformats.org/spreadsheetml/2006/main">
  <c r="H2333" i="1" l="1"/>
  <c r="G2333" i="1"/>
  <c r="H2335" i="1"/>
  <c r="H2334" i="1" s="1"/>
  <c r="G2335" i="1"/>
  <c r="G2334" i="1" s="1"/>
  <c r="F2335" i="1"/>
  <c r="F2334" i="1"/>
  <c r="H2107" i="1"/>
  <c r="H2106" i="1" s="1"/>
  <c r="G2107" i="1"/>
  <c r="G2106" i="1" s="1"/>
  <c r="F2107" i="1"/>
  <c r="F2106" i="1"/>
  <c r="H2101" i="1"/>
  <c r="H2100" i="1" s="1"/>
  <c r="G2101" i="1"/>
  <c r="G2100" i="1" s="1"/>
  <c r="F2101" i="1"/>
  <c r="F2100" i="1"/>
  <c r="H1929" i="1"/>
  <c r="H1928" i="1" s="1"/>
  <c r="H1927" i="1" s="1"/>
  <c r="G1929" i="1"/>
  <c r="G1928" i="1" s="1"/>
  <c r="G1927" i="1" s="1"/>
  <c r="F1929" i="1"/>
  <c r="F1928" i="1"/>
  <c r="F1927" i="1" s="1"/>
  <c r="H1812" i="1"/>
  <c r="G1812" i="1"/>
  <c r="F1812" i="1"/>
  <c r="H1817" i="1"/>
  <c r="G1817" i="1"/>
  <c r="F1817" i="1"/>
  <c r="H1732" i="1" l="1"/>
  <c r="H1731" i="1" s="1"/>
  <c r="H1730" i="1" s="1"/>
  <c r="H1729" i="1" s="1"/>
  <c r="G1732" i="1"/>
  <c r="G1731" i="1" s="1"/>
  <c r="G1730" i="1" s="1"/>
  <c r="G1729" i="1" s="1"/>
  <c r="F1732" i="1"/>
  <c r="F1731" i="1"/>
  <c r="F1730" i="1" s="1"/>
  <c r="F1729" i="1" s="1"/>
  <c r="H1723" i="1"/>
  <c r="H1722" i="1" s="1"/>
  <c r="G1723" i="1"/>
  <c r="G1722" i="1" s="1"/>
  <c r="H1720" i="1"/>
  <c r="H1719" i="1" s="1"/>
  <c r="G1720" i="1"/>
  <c r="G1719" i="1" s="1"/>
  <c r="F1723" i="1"/>
  <c r="F1722" i="1"/>
  <c r="F1720" i="1"/>
  <c r="F1719" i="1"/>
  <c r="H1700" i="1"/>
  <c r="H1699" i="1" s="1"/>
  <c r="H1698" i="1" s="1"/>
  <c r="G1700" i="1"/>
  <c r="G1699" i="1" s="1"/>
  <c r="G1698" i="1" s="1"/>
  <c r="F1700" i="1"/>
  <c r="F1699" i="1"/>
  <c r="F1698" i="1" s="1"/>
  <c r="H1678" i="1"/>
  <c r="H1677" i="1" s="1"/>
  <c r="G1678" i="1"/>
  <c r="G1677" i="1"/>
  <c r="H1675" i="1"/>
  <c r="H1674" i="1" s="1"/>
  <c r="G1675" i="1"/>
  <c r="G1674" i="1" s="1"/>
  <c r="F1678" i="1"/>
  <c r="F1677" i="1"/>
  <c r="F1675" i="1"/>
  <c r="F1674" i="1"/>
  <c r="H1636" i="1"/>
  <c r="H1635" i="1" s="1"/>
  <c r="H1634" i="1" s="1"/>
  <c r="H1633" i="1" s="1"/>
  <c r="H1632" i="1" s="1"/>
  <c r="G1636" i="1"/>
  <c r="G1635" i="1" s="1"/>
  <c r="G1634" i="1" s="1"/>
  <c r="G1633" i="1" s="1"/>
  <c r="G1632" i="1" s="1"/>
  <c r="F1636" i="1"/>
  <c r="F1635" i="1"/>
  <c r="F1634" i="1" s="1"/>
  <c r="F1633" i="1" s="1"/>
  <c r="F1632" i="1" s="1"/>
  <c r="F1598" i="1"/>
  <c r="H1603" i="1"/>
  <c r="H1602" i="1" s="1"/>
  <c r="G1603" i="1"/>
  <c r="G1602" i="1" s="1"/>
  <c r="H1600" i="1"/>
  <c r="H1599" i="1" s="1"/>
  <c r="G1600" i="1"/>
  <c r="G1599" i="1" s="1"/>
  <c r="F1603" i="1"/>
  <c r="F1602" i="1"/>
  <c r="F1600" i="1"/>
  <c r="F1599" i="1"/>
  <c r="H1382" i="1"/>
  <c r="H1381" i="1" s="1"/>
  <c r="G1382" i="1"/>
  <c r="G1381" i="1" s="1"/>
  <c r="F1382" i="1"/>
  <c r="F1381" i="1"/>
  <c r="H1376" i="1"/>
  <c r="H1375" i="1" s="1"/>
  <c r="G1376" i="1"/>
  <c r="G1375" i="1" s="1"/>
  <c r="F1376" i="1"/>
  <c r="F1375" i="1"/>
  <c r="H1354" i="1"/>
  <c r="H1353" i="1" s="1"/>
  <c r="G1354" i="1"/>
  <c r="G1353" i="1" s="1"/>
  <c r="H1351" i="1"/>
  <c r="H1350" i="1" s="1"/>
  <c r="G1351" i="1"/>
  <c r="G1350" i="1" s="1"/>
  <c r="F1354" i="1"/>
  <c r="F1353" i="1" s="1"/>
  <c r="F1349" i="1" s="1"/>
  <c r="F1351" i="1"/>
  <c r="F1350" i="1"/>
  <c r="G1598" i="1" l="1"/>
  <c r="H1598" i="1"/>
  <c r="G1349" i="1"/>
  <c r="H1349" i="1"/>
  <c r="F1055" i="1" l="1"/>
  <c r="H1064" i="1"/>
  <c r="H1063" i="1" s="1"/>
  <c r="H1055" i="1" s="1"/>
  <c r="G1064" i="1"/>
  <c r="G1063" i="1"/>
  <c r="G1055" i="1" s="1"/>
  <c r="F1064" i="1"/>
  <c r="F1063" i="1"/>
  <c r="H400" i="1" l="1"/>
  <c r="H399" i="1" s="1"/>
  <c r="H398" i="1" s="1"/>
  <c r="G400" i="1"/>
  <c r="G399" i="1" s="1"/>
  <c r="G398" i="1" s="1"/>
  <c r="F400" i="1"/>
  <c r="F399" i="1"/>
  <c r="F398" i="1" s="1"/>
  <c r="H376" i="1"/>
  <c r="H375" i="1" s="1"/>
  <c r="G376" i="1"/>
  <c r="G375" i="1" s="1"/>
  <c r="F376" i="1"/>
  <c r="F375" i="1"/>
  <c r="H343" i="1"/>
  <c r="H342" i="1" s="1"/>
  <c r="H341" i="1" s="1"/>
  <c r="G343" i="1"/>
  <c r="G342" i="1" s="1"/>
  <c r="G341" i="1" s="1"/>
  <c r="F343" i="1"/>
  <c r="F342" i="1"/>
  <c r="F341" i="1" s="1"/>
  <c r="H319" i="1"/>
  <c r="H318" i="1" s="1"/>
  <c r="G319" i="1"/>
  <c r="G318" i="1" s="1"/>
  <c r="H316" i="1"/>
  <c r="H315" i="1" s="1"/>
  <c r="G316" i="1"/>
  <c r="G315" i="1" s="1"/>
  <c r="F319" i="1"/>
  <c r="F318" i="1"/>
  <c r="F316" i="1"/>
  <c r="F315" i="1"/>
  <c r="F314" i="1" s="1"/>
  <c r="F313" i="1" s="1"/>
  <c r="F312" i="1" s="1"/>
  <c r="F311" i="1" s="1"/>
  <c r="F310" i="1" s="1"/>
  <c r="H253" i="1"/>
  <c r="H252" i="1" s="1"/>
  <c r="G253" i="1"/>
  <c r="G252" i="1" s="1"/>
  <c r="F253" i="1"/>
  <c r="F252" i="1"/>
  <c r="H222" i="1"/>
  <c r="H221" i="1" s="1"/>
  <c r="G222" i="1"/>
  <c r="G221" i="1" s="1"/>
  <c r="F222" i="1"/>
  <c r="F221" i="1"/>
  <c r="H190" i="1"/>
  <c r="H189" i="1" s="1"/>
  <c r="G190" i="1"/>
  <c r="G189" i="1" s="1"/>
  <c r="H187" i="1"/>
  <c r="H186" i="1" s="1"/>
  <c r="G187" i="1"/>
  <c r="G186" i="1" s="1"/>
  <c r="F190" i="1"/>
  <c r="F189" i="1"/>
  <c r="F187" i="1"/>
  <c r="F186" i="1"/>
  <c r="H172" i="1"/>
  <c r="G172" i="1"/>
  <c r="F172" i="1"/>
  <c r="H139" i="1"/>
  <c r="H138" i="1" s="1"/>
  <c r="H137" i="1" s="1"/>
  <c r="H136" i="1" s="1"/>
  <c r="G139" i="1"/>
  <c r="G138" i="1" s="1"/>
  <c r="G137" i="1" s="1"/>
  <c r="G136" i="1" s="1"/>
  <c r="F139" i="1"/>
  <c r="F138" i="1" s="1"/>
  <c r="F137" i="1" s="1"/>
  <c r="F136" i="1" s="1"/>
  <c r="G314" i="1" l="1"/>
  <c r="G313" i="1" s="1"/>
  <c r="G312" i="1" s="1"/>
  <c r="G311" i="1" s="1"/>
  <c r="G310" i="1" s="1"/>
  <c r="H314" i="1"/>
  <c r="H313" i="1" s="1"/>
  <c r="H312" i="1" s="1"/>
  <c r="H311" i="1" s="1"/>
  <c r="H310" i="1" s="1"/>
  <c r="F1386" i="1" l="1"/>
  <c r="H1386" i="1"/>
  <c r="G1386" i="1"/>
  <c r="F1271" i="1"/>
  <c r="F1170" i="1"/>
  <c r="F1147" i="1"/>
  <c r="F870" i="1"/>
  <c r="F672" i="1" l="1"/>
  <c r="H672" i="1"/>
  <c r="G672" i="1"/>
  <c r="F120" i="1"/>
  <c r="F2355" i="1"/>
  <c r="F2353" i="1"/>
  <c r="F2348" i="1"/>
  <c r="F2346" i="1"/>
  <c r="F2343" i="1" s="1"/>
  <c r="F2344" i="1"/>
  <c r="F2338" i="1"/>
  <c r="F2337" i="1" s="1"/>
  <c r="F2326" i="1"/>
  <c r="F2324" i="1"/>
  <c r="F2320" i="1"/>
  <c r="F2318" i="1"/>
  <c r="F2316" i="1"/>
  <c r="F2307" i="1"/>
  <c r="F2305" i="1"/>
  <c r="F2301" i="1"/>
  <c r="F2300" i="1" s="1"/>
  <c r="F2299" i="1" s="1"/>
  <c r="F2298" i="1" s="1"/>
  <c r="F2296" i="1"/>
  <c r="F2295" i="1" s="1"/>
  <c r="F2294" i="1" s="1"/>
  <c r="F2293" i="1" s="1"/>
  <c r="F2291" i="1"/>
  <c r="F2290" i="1" s="1"/>
  <c r="F2289" i="1" s="1"/>
  <c r="F2287" i="1"/>
  <c r="F2285" i="1"/>
  <c r="F2279" i="1"/>
  <c r="F2277" i="1"/>
  <c r="F2273" i="1"/>
  <c r="F2272" i="1" s="1"/>
  <c r="F2271" i="1" s="1"/>
  <c r="F2269" i="1"/>
  <c r="F2268" i="1" s="1"/>
  <c r="F2267" i="1" s="1"/>
  <c r="F2264" i="1"/>
  <c r="F2263" i="1" s="1"/>
  <c r="F2262" i="1" s="1"/>
  <c r="F2261" i="1" s="1"/>
  <c r="F2258" i="1"/>
  <c r="F2257" i="1" s="1"/>
  <c r="F2256" i="1" s="1"/>
  <c r="F2254" i="1"/>
  <c r="F2252" i="1"/>
  <c r="F2250" i="1"/>
  <c r="F2247" i="1"/>
  <c r="F2246" i="1" s="1"/>
  <c r="F2242" i="1"/>
  <c r="F2241" i="1" s="1"/>
  <c r="F2239" i="1"/>
  <c r="F2238" i="1" s="1"/>
  <c r="F2234" i="1"/>
  <c r="F2233" i="1" s="1"/>
  <c r="F2231" i="1"/>
  <c r="F2230" i="1" s="1"/>
  <c r="F2226" i="1"/>
  <c r="F2224" i="1"/>
  <c r="F2222" i="1"/>
  <c r="F2218" i="1"/>
  <c r="F2217" i="1" s="1"/>
  <c r="F2216" i="1" s="1"/>
  <c r="F2214" i="1"/>
  <c r="F2213" i="1" s="1"/>
  <c r="F2212" i="1" s="1"/>
  <c r="F2210" i="1"/>
  <c r="F2208" i="1"/>
  <c r="F2203" i="1"/>
  <c r="F2201" i="1"/>
  <c r="F2195" i="1"/>
  <c r="F2193" i="1"/>
  <c r="F2189" i="1"/>
  <c r="F2188" i="1" s="1"/>
  <c r="F2187" i="1" s="1"/>
  <c r="F2185" i="1"/>
  <c r="F2184" i="1" s="1"/>
  <c r="F2183" i="1" s="1"/>
  <c r="F2180" i="1"/>
  <c r="F2179" i="1" s="1"/>
  <c r="F2178" i="1" s="1"/>
  <c r="F2177" i="1" s="1"/>
  <c r="F2175" i="1"/>
  <c r="F2174" i="1" s="1"/>
  <c r="F2172" i="1"/>
  <c r="F2171" i="1" s="1"/>
  <c r="F2165" i="1"/>
  <c r="F2164" i="1" s="1"/>
  <c r="F2163" i="1" s="1"/>
  <c r="F2161" i="1"/>
  <c r="F2160" i="1" s="1"/>
  <c r="F2159" i="1" s="1"/>
  <c r="F2157" i="1"/>
  <c r="F2156" i="1" s="1"/>
  <c r="F2155" i="1" s="1"/>
  <c r="F2153" i="1"/>
  <c r="F2152" i="1" s="1"/>
  <c r="F2151" i="1" s="1"/>
  <c r="F2149" i="1"/>
  <c r="F2148" i="1" s="1"/>
  <c r="F2147" i="1" s="1"/>
  <c r="F2144" i="1"/>
  <c r="F2143" i="1" s="1"/>
  <c r="F2142" i="1" s="1"/>
  <c r="F2141" i="1" s="1"/>
  <c r="F2139" i="1"/>
  <c r="F2138" i="1" s="1"/>
  <c r="F2137" i="1" s="1"/>
  <c r="F2135" i="1"/>
  <c r="F2134" i="1" s="1"/>
  <c r="F2132" i="1"/>
  <c r="F2131" i="1" s="1"/>
  <c r="F2126" i="1"/>
  <c r="F2123" i="1"/>
  <c r="F2120" i="1"/>
  <c r="F2117" i="1"/>
  <c r="F2111" i="1"/>
  <c r="F2110" i="1"/>
  <c r="F2109" i="1" s="1"/>
  <c r="F2104" i="1"/>
  <c r="F2103" i="1" s="1"/>
  <c r="F2091" i="1" s="1"/>
  <c r="F2098" i="1"/>
  <c r="F2095" i="1"/>
  <c r="F2093" i="1"/>
  <c r="F2089" i="1"/>
  <c r="F2088" i="1" s="1"/>
  <c r="F2087" i="1" s="1"/>
  <c r="F2085" i="1"/>
  <c r="F2084" i="1" s="1"/>
  <c r="F2082" i="1"/>
  <c r="F2081" i="1" s="1"/>
  <c r="F2079" i="1"/>
  <c r="F2078" i="1" s="1"/>
  <c r="F2076" i="1"/>
  <c r="F2075" i="1" s="1"/>
  <c r="F2073" i="1"/>
  <c r="F2072" i="1" s="1"/>
  <c r="F2070" i="1"/>
  <c r="F2069" i="1" s="1"/>
  <c r="F2067" i="1"/>
  <c r="F2066" i="1" s="1"/>
  <c r="F2060" i="1"/>
  <c r="F2059" i="1" s="1"/>
  <c r="F2058" i="1" s="1"/>
  <c r="F2057" i="1" s="1"/>
  <c r="F2055" i="1"/>
  <c r="F2053" i="1"/>
  <c r="F2051" i="1"/>
  <c r="F2049" i="1"/>
  <c r="F2044" i="1"/>
  <c r="F2043" i="1" s="1"/>
  <c r="F2042" i="1" s="1"/>
  <c r="F2040" i="1"/>
  <c r="F2039" i="1" s="1"/>
  <c r="F2038" i="1" s="1"/>
  <c r="F2035" i="1"/>
  <c r="F2034" i="1" s="1"/>
  <c r="F2033" i="1" s="1"/>
  <c r="F2032" i="1" s="1"/>
  <c r="F2029" i="1"/>
  <c r="F2028" i="1" s="1"/>
  <c r="F2027" i="1" s="1"/>
  <c r="F2025" i="1"/>
  <c r="F2023" i="1"/>
  <c r="F2021" i="1"/>
  <c r="F2019" i="1"/>
  <c r="F2012" i="1"/>
  <c r="F2010" i="1"/>
  <c r="F2002" i="1"/>
  <c r="F2001" i="1" s="1"/>
  <c r="F2000" i="1" s="1"/>
  <c r="F1999" i="1" s="1"/>
  <c r="F1997" i="1"/>
  <c r="F1996" i="1" s="1"/>
  <c r="F1994" i="1"/>
  <c r="F1992" i="1"/>
  <c r="F1990" i="1"/>
  <c r="F1985" i="1"/>
  <c r="F1984" i="1" s="1"/>
  <c r="F1983" i="1" s="1"/>
  <c r="F1976" i="1"/>
  <c r="F1975" i="1" s="1"/>
  <c r="F1973" i="1"/>
  <c r="F1972" i="1" s="1"/>
  <c r="F1967" i="1"/>
  <c r="F1965" i="1"/>
  <c r="F1959" i="1"/>
  <c r="F1957" i="1"/>
  <c r="F1950" i="1"/>
  <c r="F1949" i="1" s="1"/>
  <c r="F1947" i="1"/>
  <c r="F1946" i="1" s="1"/>
  <c r="F1942" i="1"/>
  <c r="F1941" i="1" s="1"/>
  <c r="F1940" i="1" s="1"/>
  <c r="F1939" i="1" s="1"/>
  <c r="F1937" i="1"/>
  <c r="F1935" i="1"/>
  <c r="F1933" i="1"/>
  <c r="F1925" i="1"/>
  <c r="F1924" i="1" s="1"/>
  <c r="F1923" i="1" s="1"/>
  <c r="F1922" i="1" s="1"/>
  <c r="F1918" i="1"/>
  <c r="F1916" i="1"/>
  <c r="F1912" i="1"/>
  <c r="F1911" i="1" s="1"/>
  <c r="F1910" i="1" s="1"/>
  <c r="F1904" i="1"/>
  <c r="F1902" i="1"/>
  <c r="F1900" i="1"/>
  <c r="F1892" i="1"/>
  <c r="F1891" i="1" s="1"/>
  <c r="F1890" i="1" s="1"/>
  <c r="F1889" i="1" s="1"/>
  <c r="F1888" i="1" s="1"/>
  <c r="F1887" i="1" s="1"/>
  <c r="F1885" i="1"/>
  <c r="F1884" i="1" s="1"/>
  <c r="F1883" i="1" s="1"/>
  <c r="F1882" i="1" s="1"/>
  <c r="F1881" i="1" s="1"/>
  <c r="F1880" i="1" s="1"/>
  <c r="F1878" i="1"/>
  <c r="F1877" i="1" s="1"/>
  <c r="F1876" i="1" s="1"/>
  <c r="F1875" i="1" s="1"/>
  <c r="F1872" i="1"/>
  <c r="F1871" i="1" s="1"/>
  <c r="F1870" i="1" s="1"/>
  <c r="F1869" i="1" s="1"/>
  <c r="F1867" i="1"/>
  <c r="F1866" i="1" s="1"/>
  <c r="F1865" i="1" s="1"/>
  <c r="F1863" i="1"/>
  <c r="F1862" i="1" s="1"/>
  <c r="F1861" i="1" s="1"/>
  <c r="F1856" i="1"/>
  <c r="F1854" i="1"/>
  <c r="F1852" i="1"/>
  <c r="F1845" i="1"/>
  <c r="F1843" i="1"/>
  <c r="F1841" i="1"/>
  <c r="F1833" i="1"/>
  <c r="F1832" i="1" s="1"/>
  <c r="F1830" i="1"/>
  <c r="F1828" i="1"/>
  <c r="F1826" i="1"/>
  <c r="F1815" i="1"/>
  <c r="F1813" i="1"/>
  <c r="F1810" i="1"/>
  <c r="F1808" i="1"/>
  <c r="F1804" i="1"/>
  <c r="F1803" i="1" s="1"/>
  <c r="F1802" i="1" s="1"/>
  <c r="F1800" i="1"/>
  <c r="F1797" i="1" s="1"/>
  <c r="F1796" i="1" s="1"/>
  <c r="F1798" i="1"/>
  <c r="F1793" i="1"/>
  <c r="F1792" i="1" s="1"/>
  <c r="F1790" i="1"/>
  <c r="F1789" i="1" s="1"/>
  <c r="F1786" i="1"/>
  <c r="F1783" i="1" s="1"/>
  <c r="F1782" i="1" s="1"/>
  <c r="F1784" i="1"/>
  <c r="F1779" i="1"/>
  <c r="F1777" i="1"/>
  <c r="F1773" i="1"/>
  <c r="F1772" i="1" s="1"/>
  <c r="F1770" i="1"/>
  <c r="F1768" i="1"/>
  <c r="F1763" i="1"/>
  <c r="F1761" i="1"/>
  <c r="F1759" i="1"/>
  <c r="F1756" i="1"/>
  <c r="F1755" i="1" s="1"/>
  <c r="F1749" i="1"/>
  <c r="F1748" i="1" s="1"/>
  <c r="F1747" i="1" s="1"/>
  <c r="F1746" i="1" s="1"/>
  <c r="F1745" i="1" s="1"/>
  <c r="F1744" i="1" s="1"/>
  <c r="F1743" i="1" s="1"/>
  <c r="F1741" i="1"/>
  <c r="F1739" i="1"/>
  <c r="F1727" i="1"/>
  <c r="F1726" i="1" s="1"/>
  <c r="F1725" i="1" s="1"/>
  <c r="F1717" i="1"/>
  <c r="F1715" i="1"/>
  <c r="F1712" i="1"/>
  <c r="F1711" i="1" s="1"/>
  <c r="F1710" i="1" s="1"/>
  <c r="F1708" i="1"/>
  <c r="F1707" i="1" s="1"/>
  <c r="F1705" i="1"/>
  <c r="F1704" i="1" s="1"/>
  <c r="F1695" i="1"/>
  <c r="F1694" i="1" s="1"/>
  <c r="F1693" i="1" s="1"/>
  <c r="F1691" i="1"/>
  <c r="F1690" i="1" s="1"/>
  <c r="F1688" i="1"/>
  <c r="F1686" i="1"/>
  <c r="F1682" i="1"/>
  <c r="F1681" i="1" s="1"/>
  <c r="F1680" i="1" s="1"/>
  <c r="F1672" i="1"/>
  <c r="F1671" i="1" s="1"/>
  <c r="F1663" i="1" s="1"/>
  <c r="F1669" i="1"/>
  <c r="F1667" i="1"/>
  <c r="F1665" i="1"/>
  <c r="F1657" i="1"/>
  <c r="F1656" i="1" s="1"/>
  <c r="F1655" i="1" s="1"/>
  <c r="F1654" i="1" s="1"/>
  <c r="F1653" i="1" s="1"/>
  <c r="F1652" i="1" s="1"/>
  <c r="F1650" i="1"/>
  <c r="F1648" i="1"/>
  <c r="F1641" i="1"/>
  <c r="F1640" i="1" s="1"/>
  <c r="F1639" i="1" s="1"/>
  <c r="F1638" i="1" s="1"/>
  <c r="F1631" i="1" s="1"/>
  <c r="F1628" i="1"/>
  <c r="F1627" i="1" s="1"/>
  <c r="F1625" i="1"/>
  <c r="F1624" i="1" s="1"/>
  <c r="F1621" i="1"/>
  <c r="F1618" i="1"/>
  <c r="F1610" i="1"/>
  <c r="F1607" i="1" s="1"/>
  <c r="F1606" i="1" s="1"/>
  <c r="F1605" i="1" s="1"/>
  <c r="F1608" i="1"/>
  <c r="F1596" i="1"/>
  <c r="F1595" i="1" s="1"/>
  <c r="F1594" i="1" s="1"/>
  <c r="F1593" i="1" s="1"/>
  <c r="F1591" i="1"/>
  <c r="F1589" i="1"/>
  <c r="F1585" i="1"/>
  <c r="F1584" i="1" s="1"/>
  <c r="F1581" i="1"/>
  <c r="F1577" i="1"/>
  <c r="F1569" i="1"/>
  <c r="F1568" i="1" s="1"/>
  <c r="F1567" i="1" s="1"/>
  <c r="F1566" i="1" s="1"/>
  <c r="F1565" i="1" s="1"/>
  <c r="F1564" i="1" s="1"/>
  <c r="F1562" i="1"/>
  <c r="F1561" i="1" s="1"/>
  <c r="F1560" i="1" s="1"/>
  <c r="F1557" i="1"/>
  <c r="F1556" i="1" s="1"/>
  <c r="F1555" i="1" s="1"/>
  <c r="F1552" i="1"/>
  <c r="F1551" i="1" s="1"/>
  <c r="F1550" i="1" s="1"/>
  <c r="F1549" i="1" s="1"/>
  <c r="F1544" i="1"/>
  <c r="F1543" i="1" s="1"/>
  <c r="F1542" i="1" s="1"/>
  <c r="F1541" i="1" s="1"/>
  <c r="F1540" i="1" s="1"/>
  <c r="F1539" i="1" s="1"/>
  <c r="F1538" i="1" s="1"/>
  <c r="F1535" i="1"/>
  <c r="F1533" i="1"/>
  <c r="F1527" i="1"/>
  <c r="F1526" i="1" s="1"/>
  <c r="F1524" i="1"/>
  <c r="F1522" i="1"/>
  <c r="F1519" i="1"/>
  <c r="F1517" i="1"/>
  <c r="F1515" i="1"/>
  <c r="F1512" i="1"/>
  <c r="F1511" i="1" s="1"/>
  <c r="F1509" i="1"/>
  <c r="F1508" i="1" s="1"/>
  <c r="F1506" i="1"/>
  <c r="F1504" i="1"/>
  <c r="F1502" i="1"/>
  <c r="F1495" i="1"/>
  <c r="F1494" i="1" s="1"/>
  <c r="F1492" i="1"/>
  <c r="F1490" i="1"/>
  <c r="F1488" i="1"/>
  <c r="F1481" i="1"/>
  <c r="F1479" i="1"/>
  <c r="F1477" i="1"/>
  <c r="F1474" i="1"/>
  <c r="F1472" i="1"/>
  <c r="F1470" i="1"/>
  <c r="F1463" i="1"/>
  <c r="F1462" i="1" s="1"/>
  <c r="F1461" i="1" s="1"/>
  <c r="F1460" i="1" s="1"/>
  <c r="F1459" i="1" s="1"/>
  <c r="F1458" i="1" s="1"/>
  <c r="F1457" i="1" s="1"/>
  <c r="F1455" i="1"/>
  <c r="F1454" i="1" s="1"/>
  <c r="F1452" i="1"/>
  <c r="F1451" i="1" s="1"/>
  <c r="F1449" i="1"/>
  <c r="F1448" i="1" s="1"/>
  <c r="F1445" i="1"/>
  <c r="F1444" i="1" s="1"/>
  <c r="F1443" i="1" s="1"/>
  <c r="F1439" i="1"/>
  <c r="F1437" i="1"/>
  <c r="F1433" i="1"/>
  <c r="F1431" i="1"/>
  <c r="F1428" i="1"/>
  <c r="F1427" i="1" s="1"/>
  <c r="F1424" i="1"/>
  <c r="F1423" i="1" s="1"/>
  <c r="F1422" i="1" s="1"/>
  <c r="F1418" i="1"/>
  <c r="F1417" i="1" s="1"/>
  <c r="F1416" i="1" s="1"/>
  <c r="F1414" i="1"/>
  <c r="F1413" i="1" s="1"/>
  <c r="F1412" i="1" s="1"/>
  <c r="F1409" i="1"/>
  <c r="F1408" i="1" s="1"/>
  <c r="F1407" i="1" s="1"/>
  <c r="F1405" i="1"/>
  <c r="F1404" i="1" s="1"/>
  <c r="F1403" i="1" s="1"/>
  <c r="F1401" i="1"/>
  <c r="F1400" i="1" s="1"/>
  <c r="F1399" i="1" s="1"/>
  <c r="F1395" i="1"/>
  <c r="F1394" i="1" s="1"/>
  <c r="F1393" i="1" s="1"/>
  <c r="F1392" i="1" s="1"/>
  <c r="F1390" i="1"/>
  <c r="F1389" i="1" s="1"/>
  <c r="F1388" i="1" s="1"/>
  <c r="F1385" i="1"/>
  <c r="F1384" i="1" s="1"/>
  <c r="F1379" i="1"/>
  <c r="F1378" i="1" s="1"/>
  <c r="F1374" i="1" s="1"/>
  <c r="F1371" i="1"/>
  <c r="F1369" i="1"/>
  <c r="F1367" i="1"/>
  <c r="F1362" i="1"/>
  <c r="F1360" i="1"/>
  <c r="F1358" i="1"/>
  <c r="F1345" i="1"/>
  <c r="F1344" i="1" s="1"/>
  <c r="F1343" i="1" s="1"/>
  <c r="F1341" i="1"/>
  <c r="F1340" i="1" s="1"/>
  <c r="F1339" i="1" s="1"/>
  <c r="F1337" i="1"/>
  <c r="F1335" i="1"/>
  <c r="F1331" i="1"/>
  <c r="F1330" i="1" s="1"/>
  <c r="F1329" i="1" s="1"/>
  <c r="F1324" i="1"/>
  <c r="F1323" i="1" s="1"/>
  <c r="F1321" i="1"/>
  <c r="F1320" i="1" s="1"/>
  <c r="F1318" i="1"/>
  <c r="F1317" i="1" s="1"/>
  <c r="F1315" i="1"/>
  <c r="F1314" i="1" s="1"/>
  <c r="F1312" i="1"/>
  <c r="F1311" i="1" s="1"/>
  <c r="F1303" i="1"/>
  <c r="F1302" i="1" s="1"/>
  <c r="F1301" i="1" s="1"/>
  <c r="F1300" i="1" s="1"/>
  <c r="F1299" i="1" s="1"/>
  <c r="F1298" i="1" s="1"/>
  <c r="F1297" i="1" s="1"/>
  <c r="F1295" i="1"/>
  <c r="F1294" i="1" s="1"/>
  <c r="F1293" i="1" s="1"/>
  <c r="F1292" i="1" s="1"/>
  <c r="F1291" i="1" s="1"/>
  <c r="F1290" i="1" s="1"/>
  <c r="F1289" i="1" s="1"/>
  <c r="F1287" i="1"/>
  <c r="F1286" i="1" s="1"/>
  <c r="F1285" i="1" s="1"/>
  <c r="F1284" i="1" s="1"/>
  <c r="F1283" i="1" s="1"/>
  <c r="F1282" i="1" s="1"/>
  <c r="F1281" i="1" s="1"/>
  <c r="F1279" i="1"/>
  <c r="F1278" i="1" s="1"/>
  <c r="F1277" i="1" s="1"/>
  <c r="F1276" i="1" s="1"/>
  <c r="F1275" i="1" s="1"/>
  <c r="F1274" i="1" s="1"/>
  <c r="F1273" i="1" s="1"/>
  <c r="F1269" i="1"/>
  <c r="F1268" i="1"/>
  <c r="F1267" i="1" s="1"/>
  <c r="F1266" i="1" s="1"/>
  <c r="F1264" i="1"/>
  <c r="F1263" i="1" s="1"/>
  <c r="F1262" i="1" s="1"/>
  <c r="F1260" i="1"/>
  <c r="F1258" i="1"/>
  <c r="F1256" i="1"/>
  <c r="F1248" i="1"/>
  <c r="F1247" i="1" s="1"/>
  <c r="F1246" i="1" s="1"/>
  <c r="F1245" i="1" s="1"/>
  <c r="F1244" i="1" s="1"/>
  <c r="F1243" i="1" s="1"/>
  <c r="F1241" i="1"/>
  <c r="F1240" i="1" s="1"/>
  <c r="F1239" i="1" s="1"/>
  <c r="F1238" i="1" s="1"/>
  <c r="F1237" i="1" s="1"/>
  <c r="F1236" i="1" s="1"/>
  <c r="F1233" i="1"/>
  <c r="F1232" i="1" s="1"/>
  <c r="F1231" i="1" s="1"/>
  <c r="F1229" i="1"/>
  <c r="F1228" i="1" s="1"/>
  <c r="F1227" i="1" s="1"/>
  <c r="F1225" i="1"/>
  <c r="F1224" i="1" s="1"/>
  <c r="F1222" i="1"/>
  <c r="F1221" i="1" s="1"/>
  <c r="F1218" i="1"/>
  <c r="F1217" i="1" s="1"/>
  <c r="F1215" i="1"/>
  <c r="F1214" i="1" s="1"/>
  <c r="F1209" i="1"/>
  <c r="F1208" i="1" s="1"/>
  <c r="F1207" i="1" s="1"/>
  <c r="F1205" i="1"/>
  <c r="F1203" i="1"/>
  <c r="F1201" i="1"/>
  <c r="F1195" i="1"/>
  <c r="F1193" i="1"/>
  <c r="F1191" i="1"/>
  <c r="F1187" i="1"/>
  <c r="F1186" i="1" s="1"/>
  <c r="F1185" i="1" s="1"/>
  <c r="F1183" i="1"/>
  <c r="F1182" i="1" s="1"/>
  <c r="F1180" i="1"/>
  <c r="F1179" i="1" s="1"/>
  <c r="F1177" i="1"/>
  <c r="F1176" i="1" s="1"/>
  <c r="F1173" i="1"/>
  <c r="F1172" i="1" s="1"/>
  <c r="F1169" i="1"/>
  <c r="F1166" i="1"/>
  <c r="F1165" i="1" s="1"/>
  <c r="F1163" i="1"/>
  <c r="F1162" i="1" s="1"/>
  <c r="F1160" i="1"/>
  <c r="F1159" i="1" s="1"/>
  <c r="F1157" i="1"/>
  <c r="F1156" i="1" s="1"/>
  <c r="F1154" i="1"/>
  <c r="F1153" i="1" s="1"/>
  <c r="F1151" i="1"/>
  <c r="F1150" i="1" s="1"/>
  <c r="F1146" i="1"/>
  <c r="F1145" i="1" s="1"/>
  <c r="F1143" i="1"/>
  <c r="F1142" i="1" s="1"/>
  <c r="F1140" i="1"/>
  <c r="F1139" i="1" s="1"/>
  <c r="F1137" i="1"/>
  <c r="F1136" i="1" s="1"/>
  <c r="F1134" i="1"/>
  <c r="F1133" i="1" s="1"/>
  <c r="F1130" i="1"/>
  <c r="F1129" i="1" s="1"/>
  <c r="F1127" i="1"/>
  <c r="F1126" i="1" s="1"/>
  <c r="F1124" i="1"/>
  <c r="F1123" i="1" s="1"/>
  <c r="F1120" i="1"/>
  <c r="F1119" i="1" s="1"/>
  <c r="F1118" i="1" s="1"/>
  <c r="F1116" i="1"/>
  <c r="F1115" i="1" s="1"/>
  <c r="F1113" i="1"/>
  <c r="F1112" i="1" s="1"/>
  <c r="F1110" i="1"/>
  <c r="F1109" i="1" s="1"/>
  <c r="F1107" i="1"/>
  <c r="F1106" i="1" s="1"/>
  <c r="F1104" i="1"/>
  <c r="F1103" i="1" s="1"/>
  <c r="F1100" i="1"/>
  <c r="F1099" i="1" s="1"/>
  <c r="F1097" i="1"/>
  <c r="F1096" i="1" s="1"/>
  <c r="F1093" i="1"/>
  <c r="F1092" i="1" s="1"/>
  <c r="F1091" i="1" s="1"/>
  <c r="F1084" i="1"/>
  <c r="F1083" i="1" s="1"/>
  <c r="F1082" i="1" s="1"/>
  <c r="F1081" i="1" s="1"/>
  <c r="F1080" i="1" s="1"/>
  <c r="F1078" i="1"/>
  <c r="F1077" i="1" s="1"/>
  <c r="F1076" i="1" s="1"/>
  <c r="F1075" i="1" s="1"/>
  <c r="F1074" i="1" s="1"/>
  <c r="F1073" i="1" s="1"/>
  <c r="F1070" i="1"/>
  <c r="F1068" i="1"/>
  <c r="F1061" i="1"/>
  <c r="F1059" i="1"/>
  <c r="F1057" i="1"/>
  <c r="F1052" i="1"/>
  <c r="F1050" i="1"/>
  <c r="F1045" i="1"/>
  <c r="F1043" i="1"/>
  <c r="F1042" i="1" s="1"/>
  <c r="F1041" i="1" s="1"/>
  <c r="F1040" i="1" s="1"/>
  <c r="F1038" i="1"/>
  <c r="F1036" i="1"/>
  <c r="F1031" i="1"/>
  <c r="F1029" i="1"/>
  <c r="F1025" i="1"/>
  <c r="F1023" i="1"/>
  <c r="F1018" i="1"/>
  <c r="F1017" i="1" s="1"/>
  <c r="F1016" i="1" s="1"/>
  <c r="F1015" i="1" s="1"/>
  <c r="F1013" i="1"/>
  <c r="F1012" i="1" s="1"/>
  <c r="F1011" i="1" s="1"/>
  <c r="F1009" i="1"/>
  <c r="F1008" i="1" s="1"/>
  <c r="F1007" i="1" s="1"/>
  <c r="F1005" i="1"/>
  <c r="F1004" i="1" s="1"/>
  <c r="F1002" i="1"/>
  <c r="F1000" i="1"/>
  <c r="F995" i="1"/>
  <c r="F994" i="1" s="1"/>
  <c r="F993" i="1" s="1"/>
  <c r="F992" i="1" s="1"/>
  <c r="F988" i="1"/>
  <c r="F987" i="1" s="1"/>
  <c r="F986" i="1" s="1"/>
  <c r="F984" i="1"/>
  <c r="F983" i="1" s="1"/>
  <c r="F982" i="1" s="1"/>
  <c r="F979" i="1"/>
  <c r="F978" i="1" s="1"/>
  <c r="F977" i="1" s="1"/>
  <c r="F976" i="1" s="1"/>
  <c r="F974" i="1"/>
  <c r="F973" i="1" s="1"/>
  <c r="F972" i="1" s="1"/>
  <c r="F971" i="1" s="1"/>
  <c r="F969" i="1"/>
  <c r="F968" i="1" s="1"/>
  <c r="F967" i="1" s="1"/>
  <c r="F966" i="1" s="1"/>
  <c r="F964" i="1"/>
  <c r="F963" i="1" s="1"/>
  <c r="F962" i="1" s="1"/>
  <c r="F960" i="1"/>
  <c r="F959" i="1" s="1"/>
  <c r="F958" i="1" s="1"/>
  <c r="F952" i="1"/>
  <c r="F951" i="1" s="1"/>
  <c r="F950" i="1" s="1"/>
  <c r="F948" i="1"/>
  <c r="F947" i="1" s="1"/>
  <c r="F946" i="1" s="1"/>
  <c r="F944" i="1"/>
  <c r="F943" i="1" s="1"/>
  <c r="F940" i="1"/>
  <c r="F939" i="1" s="1"/>
  <c r="F933" i="1"/>
  <c r="F932" i="1" s="1"/>
  <c r="F931" i="1" s="1"/>
  <c r="F929" i="1"/>
  <c r="F928" i="1" s="1"/>
  <c r="F927" i="1" s="1"/>
  <c r="F924" i="1"/>
  <c r="F923" i="1" s="1"/>
  <c r="F922" i="1" s="1"/>
  <c r="F920" i="1"/>
  <c r="F919" i="1" s="1"/>
  <c r="F918" i="1" s="1"/>
  <c r="F916" i="1"/>
  <c r="F915" i="1" s="1"/>
  <c r="F914" i="1" s="1"/>
  <c r="F912" i="1"/>
  <c r="F910" i="1"/>
  <c r="F908" i="1"/>
  <c r="F906" i="1"/>
  <c r="F899" i="1"/>
  <c r="F898" i="1" s="1"/>
  <c r="F897" i="1" s="1"/>
  <c r="F895" i="1"/>
  <c r="F893" i="1"/>
  <c r="F891" i="1"/>
  <c r="F883" i="1"/>
  <c r="F882" i="1" s="1"/>
  <c r="F881" i="1" s="1"/>
  <c r="F880" i="1" s="1"/>
  <c r="F879" i="1" s="1"/>
  <c r="F878" i="1" s="1"/>
  <c r="F877" i="1" s="1"/>
  <c r="F874" i="1"/>
  <c r="F873" i="1" s="1"/>
  <c r="F872" i="1" s="1"/>
  <c r="F869" i="1"/>
  <c r="F868" i="1" s="1"/>
  <c r="F866" i="1"/>
  <c r="F865" i="1" s="1"/>
  <c r="F864" i="1" s="1"/>
  <c r="F861" i="1"/>
  <c r="F859" i="1"/>
  <c r="F854" i="1"/>
  <c r="F852" i="1"/>
  <c r="F848" i="1"/>
  <c r="F846" i="1"/>
  <c r="F841" i="1"/>
  <c r="F840" i="1" s="1"/>
  <c r="F839" i="1" s="1"/>
  <c r="F837" i="1"/>
  <c r="F836" i="1" s="1"/>
  <c r="F835" i="1" s="1"/>
  <c r="F833" i="1"/>
  <c r="F832" i="1" s="1"/>
  <c r="F830" i="1"/>
  <c r="F828" i="1"/>
  <c r="F827" i="1" s="1"/>
  <c r="F824" i="1"/>
  <c r="F823" i="1" s="1"/>
  <c r="F822" i="1" s="1"/>
  <c r="F819" i="1"/>
  <c r="F818" i="1" s="1"/>
  <c r="F817" i="1" s="1"/>
  <c r="F816" i="1" s="1"/>
  <c r="F813" i="1"/>
  <c r="F810" i="1"/>
  <c r="F808" i="1"/>
  <c r="F805" i="1"/>
  <c r="F803" i="1"/>
  <c r="F801" i="1"/>
  <c r="F796" i="1"/>
  <c r="F795" i="1" s="1"/>
  <c r="F794" i="1" s="1"/>
  <c r="F792" i="1"/>
  <c r="F791" i="1" s="1"/>
  <c r="F790" i="1" s="1"/>
  <c r="F785" i="1"/>
  <c r="F784" i="1" s="1"/>
  <c r="F783" i="1" s="1"/>
  <c r="F782" i="1" s="1"/>
  <c r="F781" i="1" s="1"/>
  <c r="F780" i="1" s="1"/>
  <c r="F778" i="1"/>
  <c r="F777" i="1" s="1"/>
  <c r="F775" i="1"/>
  <c r="F773" i="1"/>
  <c r="F771" i="1"/>
  <c r="F764" i="1"/>
  <c r="F763" i="1" s="1"/>
  <c r="F762" i="1" s="1"/>
  <c r="F761" i="1" s="1"/>
  <c r="F760" i="1" s="1"/>
  <c r="F759" i="1" s="1"/>
  <c r="F757" i="1"/>
  <c r="F756" i="1" s="1"/>
  <c r="F755" i="1" s="1"/>
  <c r="F753" i="1"/>
  <c r="F752" i="1" s="1"/>
  <c r="F750" i="1"/>
  <c r="F749" i="1" s="1"/>
  <c r="F745" i="1"/>
  <c r="F744" i="1" s="1"/>
  <c r="F743" i="1" s="1"/>
  <c r="F741" i="1"/>
  <c r="F740" i="1" s="1"/>
  <c r="F739" i="1" s="1"/>
  <c r="F737" i="1"/>
  <c r="F736" i="1" s="1"/>
  <c r="F735" i="1" s="1"/>
  <c r="F730" i="1"/>
  <c r="F729" i="1" s="1"/>
  <c r="F728" i="1" s="1"/>
  <c r="F726" i="1"/>
  <c r="F725" i="1" s="1"/>
  <c r="F724" i="1" s="1"/>
  <c r="F721" i="1"/>
  <c r="F720" i="1" s="1"/>
  <c r="F719" i="1" s="1"/>
  <c r="F718" i="1" s="1"/>
  <c r="F716" i="1"/>
  <c r="F714" i="1"/>
  <c r="F710" i="1"/>
  <c r="F709" i="1" s="1"/>
  <c r="F708" i="1" s="1"/>
  <c r="F706" i="1"/>
  <c r="F705" i="1" s="1"/>
  <c r="F704" i="1" s="1"/>
  <c r="F702" i="1"/>
  <c r="F701" i="1" s="1"/>
  <c r="F700" i="1" s="1"/>
  <c r="F698" i="1"/>
  <c r="F697" i="1" s="1"/>
  <c r="F696" i="1" s="1"/>
  <c r="F694" i="1"/>
  <c r="F693" i="1" s="1"/>
  <c r="F692" i="1" s="1"/>
  <c r="F689" i="1"/>
  <c r="F688" i="1" s="1"/>
  <c r="F687" i="1" s="1"/>
  <c r="F686" i="1" s="1"/>
  <c r="F681" i="1"/>
  <c r="F680" i="1" s="1"/>
  <c r="F679" i="1" s="1"/>
  <c r="F678" i="1" s="1"/>
  <c r="F677" i="1" s="1"/>
  <c r="F676" i="1" s="1"/>
  <c r="F674" i="1"/>
  <c r="F663" i="1"/>
  <c r="F662" i="1" s="1"/>
  <c r="F660" i="1"/>
  <c r="F659" i="1" s="1"/>
  <c r="F655" i="1"/>
  <c r="F654" i="1" s="1"/>
  <c r="F652" i="1"/>
  <c r="F651" i="1" s="1"/>
  <c r="F649" i="1"/>
  <c r="F648" i="1" s="1"/>
  <c r="F646" i="1"/>
  <c r="F644" i="1"/>
  <c r="F642" i="1"/>
  <c r="F635" i="1"/>
  <c r="F633" i="1"/>
  <c r="F628" i="1"/>
  <c r="F626" i="1"/>
  <c r="F619" i="1"/>
  <c r="F618" i="1" s="1"/>
  <c r="F617" i="1" s="1"/>
  <c r="F616" i="1" s="1"/>
  <c r="F615" i="1" s="1"/>
  <c r="F614" i="1" s="1"/>
  <c r="F612" i="1"/>
  <c r="F610" i="1"/>
  <c r="F608" i="1"/>
  <c r="F601" i="1"/>
  <c r="F600" i="1" s="1"/>
  <c r="F599" i="1" s="1"/>
  <c r="F597" i="1"/>
  <c r="F595" i="1"/>
  <c r="F588" i="1"/>
  <c r="F587" i="1" s="1"/>
  <c r="F586" i="1" s="1"/>
  <c r="F585" i="1" s="1"/>
  <c r="F584" i="1" s="1"/>
  <c r="F583" i="1" s="1"/>
  <c r="F579" i="1"/>
  <c r="F577" i="1"/>
  <c r="F575" i="1"/>
  <c r="F573" i="1"/>
  <c r="F566" i="1"/>
  <c r="F564" i="1"/>
  <c r="F561" i="1"/>
  <c r="F559" i="1"/>
  <c r="F557" i="1"/>
  <c r="F550" i="1"/>
  <c r="F549" i="1" s="1"/>
  <c r="F547" i="1"/>
  <c r="F546" i="1" s="1"/>
  <c r="F543" i="1"/>
  <c r="F542" i="1" s="1"/>
  <c r="F541" i="1" s="1"/>
  <c r="F540" i="1" s="1"/>
  <c r="F536" i="1"/>
  <c r="F535" i="1" s="1"/>
  <c r="F533" i="1"/>
  <c r="F531" i="1"/>
  <c r="F529" i="1"/>
  <c r="F526" i="1"/>
  <c r="F525" i="1" s="1"/>
  <c r="F523" i="1"/>
  <c r="F522" i="1" s="1"/>
  <c r="F518" i="1"/>
  <c r="F517" i="1" s="1"/>
  <c r="F515" i="1"/>
  <c r="F514" i="1" s="1"/>
  <c r="F510" i="1"/>
  <c r="F509" i="1" s="1"/>
  <c r="F508" i="1" s="1"/>
  <c r="F507" i="1" s="1"/>
  <c r="F503" i="1"/>
  <c r="F501" i="1"/>
  <c r="F499" i="1"/>
  <c r="F492" i="1"/>
  <c r="F490" i="1"/>
  <c r="F488" i="1"/>
  <c r="F483" i="1"/>
  <c r="F482" i="1" s="1"/>
  <c r="F481" i="1" s="1"/>
  <c r="F480" i="1" s="1"/>
  <c r="F476" i="1"/>
  <c r="F475" i="1" s="1"/>
  <c r="F473" i="1"/>
  <c r="F471" i="1"/>
  <c r="F469" i="1"/>
  <c r="F466" i="1"/>
  <c r="F464" i="1"/>
  <c r="F462" i="1"/>
  <c r="F453" i="1"/>
  <c r="F451" i="1"/>
  <c r="F449" i="1"/>
  <c r="F441" i="1"/>
  <c r="F439" i="1"/>
  <c r="F437" i="1"/>
  <c r="F429" i="1"/>
  <c r="F428" i="1" s="1"/>
  <c r="F427" i="1" s="1"/>
  <c r="F426" i="1" s="1"/>
  <c r="F424" i="1"/>
  <c r="F422" i="1"/>
  <c r="F418" i="1"/>
  <c r="F417" i="1" s="1"/>
  <c r="F415" i="1"/>
  <c r="F414" i="1" s="1"/>
  <c r="F412" i="1"/>
  <c r="F410" i="1"/>
  <c r="F408" i="1"/>
  <c r="F405" i="1"/>
  <c r="F404" i="1" s="1"/>
  <c r="F396" i="1"/>
  <c r="F395" i="1" s="1"/>
  <c r="F394" i="1" s="1"/>
  <c r="F392" i="1"/>
  <c r="F391" i="1" s="1"/>
  <c r="F390" i="1" s="1"/>
  <c r="F388" i="1"/>
  <c r="F387" i="1" s="1"/>
  <c r="F386" i="1" s="1"/>
  <c r="F384" i="1"/>
  <c r="F383" i="1" s="1"/>
  <c r="F382" i="1" s="1"/>
  <c r="F380" i="1"/>
  <c r="F379" i="1" s="1"/>
  <c r="F378" i="1" s="1"/>
  <c r="F373" i="1"/>
  <c r="F372" i="1" s="1"/>
  <c r="F371" i="1" s="1"/>
  <c r="F368" i="1"/>
  <c r="F366" i="1"/>
  <c r="F364" i="1"/>
  <c r="F358" i="1"/>
  <c r="F356" i="1"/>
  <c r="F354" i="1"/>
  <c r="F347" i="1"/>
  <c r="F346" i="1" s="1"/>
  <c r="F345" i="1" s="1"/>
  <c r="F335" i="1"/>
  <c r="F334" i="1" s="1"/>
  <c r="F332" i="1"/>
  <c r="F331" i="1" s="1"/>
  <c r="F327" i="1"/>
  <c r="F326" i="1" s="1"/>
  <c r="F325" i="1" s="1"/>
  <c r="F324" i="1" s="1"/>
  <c r="F308" i="1"/>
  <c r="F307" i="1" s="1"/>
  <c r="F306" i="1" s="1"/>
  <c r="F305" i="1" s="1"/>
  <c r="F304" i="1" s="1"/>
  <c r="F302" i="1"/>
  <c r="F301" i="1" s="1"/>
  <c r="F300" i="1" s="1"/>
  <c r="F299" i="1" s="1"/>
  <c r="F298" i="1" s="1"/>
  <c r="F294" i="1"/>
  <c r="F293" i="1" s="1"/>
  <c r="F292" i="1" s="1"/>
  <c r="F291" i="1" s="1"/>
  <c r="F289" i="1"/>
  <c r="F287" i="1"/>
  <c r="F285" i="1"/>
  <c r="F280" i="1"/>
  <c r="F279" i="1" s="1"/>
  <c r="F277" i="1"/>
  <c r="F276" i="1" s="1"/>
  <c r="F270" i="1"/>
  <c r="F269" i="1" s="1"/>
  <c r="F267" i="1"/>
  <c r="F266" i="1" s="1"/>
  <c r="F262" i="1"/>
  <c r="F261" i="1" s="1"/>
  <c r="F259" i="1"/>
  <c r="F258" i="1" s="1"/>
  <c r="F256" i="1"/>
  <c r="F255" i="1" s="1"/>
  <c r="F250" i="1"/>
  <c r="F249" i="1" s="1"/>
  <c r="F245" i="1"/>
  <c r="F244" i="1" s="1"/>
  <c r="F242" i="1"/>
  <c r="F241" i="1" s="1"/>
  <c r="F239" i="1"/>
  <c r="F237" i="1"/>
  <c r="F235" i="1"/>
  <c r="F230" i="1"/>
  <c r="F229" i="1" s="1"/>
  <c r="F228" i="1" s="1"/>
  <c r="F227" i="1" s="1"/>
  <c r="F225" i="1"/>
  <c r="F224" i="1" s="1"/>
  <c r="F215" i="1"/>
  <c r="F214" i="1" s="1"/>
  <c r="F213" i="1" s="1"/>
  <c r="F212" i="1" s="1"/>
  <c r="F210" i="1"/>
  <c r="F209" i="1" s="1"/>
  <c r="F207" i="1"/>
  <c r="F206" i="1" s="1"/>
  <c r="F204" i="1"/>
  <c r="F203" i="1" s="1"/>
  <c r="F201" i="1"/>
  <c r="F200" i="1" s="1"/>
  <c r="F196" i="1"/>
  <c r="F195" i="1" s="1"/>
  <c r="F193" i="1"/>
  <c r="F192" i="1" s="1"/>
  <c r="F182" i="1"/>
  <c r="F181" i="1" s="1"/>
  <c r="F180" i="1" s="1"/>
  <c r="F179" i="1" s="1"/>
  <c r="F174" i="1"/>
  <c r="F168" i="1"/>
  <c r="F166" i="1"/>
  <c r="F164" i="1"/>
  <c r="F158" i="1"/>
  <c r="F156" i="1"/>
  <c r="F154" i="1"/>
  <c r="F147" i="1"/>
  <c r="F146" i="1" s="1"/>
  <c r="F145" i="1" s="1"/>
  <c r="F144" i="1" s="1"/>
  <c r="F143" i="1" s="1"/>
  <c r="F142" i="1" s="1"/>
  <c r="F134" i="1"/>
  <c r="F132" i="1"/>
  <c r="F127" i="1"/>
  <c r="F125" i="1"/>
  <c r="F118" i="1"/>
  <c r="F111" i="1"/>
  <c r="F110" i="1" s="1"/>
  <c r="F109" i="1" s="1"/>
  <c r="F107" i="1"/>
  <c r="F106" i="1" s="1"/>
  <c r="F105" i="1" s="1"/>
  <c r="F103" i="1"/>
  <c r="F102" i="1" s="1"/>
  <c r="F101" i="1" s="1"/>
  <c r="F99" i="1"/>
  <c r="F98" i="1" s="1"/>
  <c r="F97" i="1" s="1"/>
  <c r="F93" i="1"/>
  <c r="F92" i="1" s="1"/>
  <c r="F91" i="1" s="1"/>
  <c r="F90" i="1" s="1"/>
  <c r="F89" i="1" s="1"/>
  <c r="F87" i="1"/>
  <c r="F86" i="1" s="1"/>
  <c r="F85" i="1" s="1"/>
  <c r="F84" i="1" s="1"/>
  <c r="F83" i="1" s="1"/>
  <c r="F80" i="1"/>
  <c r="F79" i="1" s="1"/>
  <c r="F78" i="1" s="1"/>
  <c r="F77" i="1" s="1"/>
  <c r="F76" i="1" s="1"/>
  <c r="F75" i="1" s="1"/>
  <c r="F73" i="1"/>
  <c r="F72" i="1" s="1"/>
  <c r="F71" i="1" s="1"/>
  <c r="F70" i="1" s="1"/>
  <c r="F69" i="1" s="1"/>
  <c r="F68" i="1" s="1"/>
  <c r="F66" i="1"/>
  <c r="F65" i="1" s="1"/>
  <c r="F64" i="1" s="1"/>
  <c r="F62" i="1"/>
  <c r="F61" i="1" s="1"/>
  <c r="F60" i="1" s="1"/>
  <c r="F58" i="1"/>
  <c r="F57" i="1" s="1"/>
  <c r="F54" i="1"/>
  <c r="F53" i="1" s="1"/>
  <c r="F52" i="1" s="1"/>
  <c r="F50" i="1"/>
  <c r="F49" i="1" s="1"/>
  <c r="F48" i="1" s="1"/>
  <c r="F46" i="1"/>
  <c r="F45" i="1" s="1"/>
  <c r="F44" i="1" s="1"/>
  <c r="F42" i="1"/>
  <c r="F41" i="1" s="1"/>
  <c r="F40" i="1" s="1"/>
  <c r="F38" i="1"/>
  <c r="F37" i="1" s="1"/>
  <c r="F36" i="1" s="1"/>
  <c r="F34" i="1"/>
  <c r="F33" i="1" s="1"/>
  <c r="F32" i="1" s="1"/>
  <c r="F28" i="1"/>
  <c r="F27" i="1" s="1"/>
  <c r="F26" i="1" s="1"/>
  <c r="F25" i="1" s="1"/>
  <c r="F24" i="1" s="1"/>
  <c r="F22" i="1"/>
  <c r="F21" i="1" s="1"/>
  <c r="F20" i="1" s="1"/>
  <c r="F18" i="1"/>
  <c r="F16" i="1"/>
  <c r="F14" i="1"/>
  <c r="F2333" i="1" l="1"/>
  <c r="F2332" i="1" s="1"/>
  <c r="F2331" i="1" s="1"/>
  <c r="F2330" i="1" s="1"/>
  <c r="F2329" i="1" s="1"/>
  <c r="F2276" i="1"/>
  <c r="F2275" i="1" s="1"/>
  <c r="F2249" i="1"/>
  <c r="F2200" i="1"/>
  <c r="F2199" i="1" s="1"/>
  <c r="F2192" i="1"/>
  <c r="F2191" i="1" s="1"/>
  <c r="F1971" i="1"/>
  <c r="F1970" i="1" s="1"/>
  <c r="F1969" i="1" s="1"/>
  <c r="F1989" i="1"/>
  <c r="F1964" i="1"/>
  <c r="F1963" i="1" s="1"/>
  <c r="F1962" i="1" s="1"/>
  <c r="F1961" i="1" s="1"/>
  <c r="F1899" i="1"/>
  <c r="F1898" i="1" s="1"/>
  <c r="F1897" i="1" s="1"/>
  <c r="F1896" i="1" s="1"/>
  <c r="F1895" i="1" s="1"/>
  <c r="F1894" i="1" s="1"/>
  <c r="F1095" i="1"/>
  <c r="F330" i="1"/>
  <c r="F329" i="1" s="1"/>
  <c r="F323" i="1" s="1"/>
  <c r="F322" i="1" s="1"/>
  <c r="F321" i="1" s="1"/>
  <c r="F723" i="1"/>
  <c r="F981" i="1"/>
  <c r="F362" i="1"/>
  <c r="F1056" i="1"/>
  <c r="F1054" i="1" s="1"/>
  <c r="F1049" i="1"/>
  <c r="F1048" i="1" s="1"/>
  <c r="F1047" i="1" s="1"/>
  <c r="F845" i="1"/>
  <c r="F844" i="1" s="1"/>
  <c r="F594" i="1"/>
  <c r="F593" i="1" s="1"/>
  <c r="F592" i="1" s="1"/>
  <c r="F591" i="1" s="1"/>
  <c r="F590" i="1" s="1"/>
  <c r="F582" i="1" s="1"/>
  <c r="F581" i="1" s="1"/>
  <c r="F545" i="1"/>
  <c r="F539" i="1" s="1"/>
  <c r="F538" i="1" s="1"/>
  <c r="F513" i="1"/>
  <c r="F512" i="1" s="1"/>
  <c r="F340" i="1"/>
  <c r="F339" i="1" s="1"/>
  <c r="F338" i="1" s="1"/>
  <c r="F337" i="1" s="1"/>
  <c r="F248" i="1"/>
  <c r="F247" i="1" s="1"/>
  <c r="F275" i="1"/>
  <c r="F274" i="1" s="1"/>
  <c r="F273" i="1" s="1"/>
  <c r="F272" i="1" s="1"/>
  <c r="F185" i="1"/>
  <c r="F184" i="1" s="1"/>
  <c r="F220" i="1"/>
  <c r="F219" i="1" s="1"/>
  <c r="F171" i="1"/>
  <c r="F170" i="1" s="1"/>
  <c r="F421" i="1"/>
  <c r="F420" i="1" s="1"/>
  <c r="F563" i="1"/>
  <c r="F1647" i="1"/>
  <c r="F1646" i="1" s="1"/>
  <c r="F1645" i="1" s="1"/>
  <c r="F1644" i="1" s="1"/>
  <c r="F1643" i="1" s="1"/>
  <c r="F1630" i="1" s="1"/>
  <c r="F2221" i="1"/>
  <c r="F2220" i="1" s="1"/>
  <c r="F2323" i="1"/>
  <c r="F2322" i="1" s="1"/>
  <c r="F556" i="1"/>
  <c r="F641" i="1"/>
  <c r="F640" i="1" s="1"/>
  <c r="F999" i="1"/>
  <c r="F998" i="1" s="1"/>
  <c r="F997" i="1" s="1"/>
  <c r="F991" i="1" s="1"/>
  <c r="F1235" i="1"/>
  <c r="F1807" i="1"/>
  <c r="F2352" i="1"/>
  <c r="F2351" i="1" s="1"/>
  <c r="F2350" i="1" s="1"/>
  <c r="F2342" i="1" s="1"/>
  <c r="F2341" i="1" s="1"/>
  <c r="F2340" i="1" s="1"/>
  <c r="F1366" i="1"/>
  <c r="F1685" i="1"/>
  <c r="F1684" i="1" s="1"/>
  <c r="F1662" i="1" s="1"/>
  <c r="F234" i="1"/>
  <c r="F233" i="1" s="1"/>
  <c r="F232" i="1" s="1"/>
  <c r="F770" i="1"/>
  <c r="F769" i="1" s="1"/>
  <c r="F768" i="1" s="1"/>
  <c r="F767" i="1" s="1"/>
  <c r="F766" i="1" s="1"/>
  <c r="F851" i="1"/>
  <c r="F850" i="1" s="1"/>
  <c r="F843" i="1" s="1"/>
  <c r="F2116" i="1"/>
  <c r="F2304" i="1"/>
  <c r="F2303" i="1" s="1"/>
  <c r="F117" i="1"/>
  <c r="F116" i="1" s="1"/>
  <c r="F115" i="1" s="1"/>
  <c r="F96" i="1"/>
  <c r="F95" i="1" s="1"/>
  <c r="F82" i="1" s="1"/>
  <c r="F13" i="1"/>
  <c r="F12" i="1" s="1"/>
  <c r="F11" i="1" s="1"/>
  <c r="F10" i="1" s="1"/>
  <c r="F2315" i="1"/>
  <c r="F2314" i="1" s="1"/>
  <c r="F2284" i="1"/>
  <c r="F2283" i="1" s="1"/>
  <c r="F2282" i="1" s="1"/>
  <c r="F2281" i="1" s="1"/>
  <c r="F2266" i="1"/>
  <c r="F2260" i="1" s="1"/>
  <c r="F2245" i="1"/>
  <c r="F2237" i="1"/>
  <c r="F2236" i="1" s="1"/>
  <c r="F2207" i="1"/>
  <c r="F2206" i="1" s="1"/>
  <c r="F2146" i="1"/>
  <c r="F2130" i="1"/>
  <c r="F2122" i="1"/>
  <c r="F2092" i="1"/>
  <c r="F2065" i="1"/>
  <c r="F2048" i="1"/>
  <c r="F2047" i="1" s="1"/>
  <c r="F2046" i="1" s="1"/>
  <c r="F2018" i="1"/>
  <c r="F2017" i="1" s="1"/>
  <c r="F2016" i="1" s="1"/>
  <c r="F2015" i="1" s="1"/>
  <c r="F2009" i="1"/>
  <c r="F2008" i="1" s="1"/>
  <c r="F2007" i="1" s="1"/>
  <c r="F2006" i="1" s="1"/>
  <c r="F2005" i="1" s="1"/>
  <c r="F1988" i="1"/>
  <c r="F1982" i="1" s="1"/>
  <c r="F1981" i="1" s="1"/>
  <c r="F1980" i="1" s="1"/>
  <c r="F1979" i="1" s="1"/>
  <c r="F1956" i="1"/>
  <c r="F1955" i="1" s="1"/>
  <c r="F1954" i="1" s="1"/>
  <c r="F1953" i="1" s="1"/>
  <c r="F1915" i="1"/>
  <c r="F1914" i="1" s="1"/>
  <c r="F1909" i="1" s="1"/>
  <c r="F1908" i="1" s="1"/>
  <c r="F1907" i="1" s="1"/>
  <c r="F1851" i="1"/>
  <c r="F1850" i="1" s="1"/>
  <c r="F1849" i="1" s="1"/>
  <c r="F1840" i="1"/>
  <c r="F1839" i="1" s="1"/>
  <c r="F1838" i="1" s="1"/>
  <c r="F1837" i="1" s="1"/>
  <c r="F1836" i="1" s="1"/>
  <c r="F1835" i="1" s="1"/>
  <c r="F1825" i="1"/>
  <c r="F1824" i="1" s="1"/>
  <c r="F1823" i="1" s="1"/>
  <c r="F1822" i="1" s="1"/>
  <c r="F1821" i="1" s="1"/>
  <c r="F1820" i="1" s="1"/>
  <c r="F1819" i="1" s="1"/>
  <c r="F1806" i="1"/>
  <c r="F1795" i="1" s="1"/>
  <c r="F1788" i="1"/>
  <c r="F1781" i="1" s="1"/>
  <c r="F1776" i="1"/>
  <c r="F1775" i="1" s="1"/>
  <c r="F1767" i="1"/>
  <c r="F1766" i="1" s="1"/>
  <c r="F1758" i="1"/>
  <c r="F1738" i="1"/>
  <c r="F1737" i="1" s="1"/>
  <c r="F1736" i="1" s="1"/>
  <c r="F1735" i="1" s="1"/>
  <c r="F1734" i="1" s="1"/>
  <c r="F1714" i="1"/>
  <c r="F1664" i="1"/>
  <c r="F1617" i="1"/>
  <c r="F1616" i="1" s="1"/>
  <c r="F1588" i="1"/>
  <c r="F1587" i="1" s="1"/>
  <c r="F1576" i="1"/>
  <c r="F1532" i="1"/>
  <c r="F1531" i="1" s="1"/>
  <c r="F1530" i="1" s="1"/>
  <c r="F1529" i="1" s="1"/>
  <c r="F1521" i="1"/>
  <c r="F1514" i="1"/>
  <c r="F1501" i="1"/>
  <c r="F1469" i="1"/>
  <c r="F1447" i="1"/>
  <c r="F1442" i="1" s="1"/>
  <c r="F1441" i="1" s="1"/>
  <c r="F1436" i="1"/>
  <c r="F1435" i="1" s="1"/>
  <c r="F1430" i="1"/>
  <c r="F1426" i="1" s="1"/>
  <c r="F1411" i="1"/>
  <c r="F1373" i="1"/>
  <c r="F1357" i="1"/>
  <c r="F1356" i="1" s="1"/>
  <c r="F1334" i="1"/>
  <c r="F1333" i="1" s="1"/>
  <c r="F1310" i="1"/>
  <c r="F1309" i="1" s="1"/>
  <c r="F1308" i="1" s="1"/>
  <c r="F1307" i="1" s="1"/>
  <c r="F1255" i="1"/>
  <c r="F1254" i="1" s="1"/>
  <c r="F1253" i="1" s="1"/>
  <c r="F1252" i="1" s="1"/>
  <c r="F1251" i="1" s="1"/>
  <c r="F1250" i="1" s="1"/>
  <c r="F1200" i="1"/>
  <c r="F1199" i="1" s="1"/>
  <c r="F1198" i="1" s="1"/>
  <c r="F1190" i="1"/>
  <c r="F1189" i="1" s="1"/>
  <c r="F1175" i="1"/>
  <c r="F1168" i="1"/>
  <c r="F1132" i="1"/>
  <c r="F1122" i="1"/>
  <c r="F1102" i="1"/>
  <c r="F1067" i="1"/>
  <c r="F1066" i="1" s="1"/>
  <c r="F1035" i="1"/>
  <c r="F1022" i="1"/>
  <c r="F1021" i="1" s="1"/>
  <c r="F957" i="1"/>
  <c r="F938" i="1"/>
  <c r="F937" i="1" s="1"/>
  <c r="F936" i="1" s="1"/>
  <c r="F935" i="1" s="1"/>
  <c r="F926" i="1"/>
  <c r="F905" i="1"/>
  <c r="F904" i="1" s="1"/>
  <c r="F903" i="1" s="1"/>
  <c r="F890" i="1"/>
  <c r="F889" i="1" s="1"/>
  <c r="F888" i="1" s="1"/>
  <c r="F887" i="1" s="1"/>
  <c r="F886" i="1" s="1"/>
  <c r="F807" i="1"/>
  <c r="F800" i="1"/>
  <c r="F748" i="1"/>
  <c r="F747" i="1" s="1"/>
  <c r="F734" i="1"/>
  <c r="F713" i="1"/>
  <c r="F712" i="1" s="1"/>
  <c r="F691" i="1" s="1"/>
  <c r="F685" i="1" s="1"/>
  <c r="F684" i="1" s="1"/>
  <c r="F671" i="1"/>
  <c r="F670" i="1" s="1"/>
  <c r="F669" i="1" s="1"/>
  <c r="F668" i="1" s="1"/>
  <c r="F667" i="1" s="1"/>
  <c r="F666" i="1" s="1"/>
  <c r="F658" i="1"/>
  <c r="F657" i="1" s="1"/>
  <c r="F625" i="1"/>
  <c r="F624" i="1" s="1"/>
  <c r="F623" i="1" s="1"/>
  <c r="F572" i="1"/>
  <c r="F571" i="1" s="1"/>
  <c r="F570" i="1" s="1"/>
  <c r="F569" i="1" s="1"/>
  <c r="F568" i="1" s="1"/>
  <c r="F555" i="1"/>
  <c r="F554" i="1" s="1"/>
  <c r="F553" i="1" s="1"/>
  <c r="F552" i="1" s="1"/>
  <c r="F528" i="1"/>
  <c r="F521" i="1" s="1"/>
  <c r="F520" i="1" s="1"/>
  <c r="F498" i="1"/>
  <c r="F497" i="1" s="1"/>
  <c r="F496" i="1" s="1"/>
  <c r="F495" i="1" s="1"/>
  <c r="F494" i="1" s="1"/>
  <c r="F487" i="1"/>
  <c r="F486" i="1" s="1"/>
  <c r="F485" i="1" s="1"/>
  <c r="F479" i="1" s="1"/>
  <c r="F478" i="1" s="1"/>
  <c r="F468" i="1"/>
  <c r="F448" i="1"/>
  <c r="F447" i="1" s="1"/>
  <c r="F446" i="1" s="1"/>
  <c r="F445" i="1" s="1"/>
  <c r="F444" i="1" s="1"/>
  <c r="F443" i="1" s="1"/>
  <c r="F436" i="1"/>
  <c r="F435" i="1" s="1"/>
  <c r="F434" i="1" s="1"/>
  <c r="F433" i="1" s="1"/>
  <c r="F432" i="1" s="1"/>
  <c r="F431" i="1" s="1"/>
  <c r="F407" i="1"/>
  <c r="F403" i="1" s="1"/>
  <c r="F297" i="1"/>
  <c r="F296" i="1" s="1"/>
  <c r="F265" i="1"/>
  <c r="F264" i="1" s="1"/>
  <c r="F199" i="1"/>
  <c r="F198" i="1" s="1"/>
  <c r="F153" i="1"/>
  <c r="F152" i="1" s="1"/>
  <c r="F151" i="1" s="1"/>
  <c r="F150" i="1" s="1"/>
  <c r="F31" i="1"/>
  <c r="F124" i="1"/>
  <c r="F123" i="1" s="1"/>
  <c r="F122" i="1" s="1"/>
  <c r="F284" i="1"/>
  <c r="F283" i="1" s="1"/>
  <c r="F282" i="1" s="1"/>
  <c r="F363" i="1"/>
  <c r="F1072" i="1"/>
  <c r="F1220" i="1"/>
  <c r="F56" i="1"/>
  <c r="F131" i="1"/>
  <c r="F163" i="1"/>
  <c r="F162" i="1" s="1"/>
  <c r="F353" i="1"/>
  <c r="F352" i="1" s="1"/>
  <c r="F351" i="1" s="1"/>
  <c r="F461" i="1"/>
  <c r="F607" i="1"/>
  <c r="F606" i="1" s="1"/>
  <c r="F605" i="1" s="1"/>
  <c r="F826" i="1"/>
  <c r="F821" i="1" s="1"/>
  <c r="F1028" i="1"/>
  <c r="F1027" i="1" s="1"/>
  <c r="F1149" i="1"/>
  <c r="F632" i="1"/>
  <c r="F631" i="1" s="1"/>
  <c r="F630" i="1" s="1"/>
  <c r="F789" i="1"/>
  <c r="F858" i="1"/>
  <c r="F857" i="1" s="1"/>
  <c r="F856" i="1" s="1"/>
  <c r="F1328" i="1"/>
  <c r="F1327" i="1" s="1"/>
  <c r="F1554" i="1"/>
  <c r="F1548" i="1" s="1"/>
  <c r="F1547" i="1" s="1"/>
  <c r="F1398" i="1"/>
  <c r="F1213" i="1"/>
  <c r="F1212" i="1" s="1"/>
  <c r="F1476" i="1"/>
  <c r="F1487" i="1"/>
  <c r="F1486" i="1" s="1"/>
  <c r="F1485" i="1" s="1"/>
  <c r="F1484" i="1" s="1"/>
  <c r="F1483" i="1" s="1"/>
  <c r="F1575" i="1"/>
  <c r="F2244" i="1"/>
  <c r="F1623" i="1"/>
  <c r="F1703" i="1"/>
  <c r="F1860" i="1"/>
  <c r="F1859" i="1" s="1"/>
  <c r="F1858" i="1" s="1"/>
  <c r="F1874" i="1"/>
  <c r="F2229" i="1"/>
  <c r="F2228" i="1" s="1"/>
  <c r="F1932" i="1"/>
  <c r="F1931" i="1" s="1"/>
  <c r="F1945" i="1"/>
  <c r="F1944" i="1" s="1"/>
  <c r="F2170" i="1"/>
  <c r="F2169" i="1" s="1"/>
  <c r="F2182" i="1"/>
  <c r="F2037" i="1"/>
  <c r="F2129" i="1"/>
  <c r="F2128" i="1" s="1"/>
  <c r="H2355" i="1"/>
  <c r="G2355" i="1"/>
  <c r="H2353" i="1"/>
  <c r="G2353" i="1"/>
  <c r="H2348" i="1"/>
  <c r="G2348" i="1"/>
  <c r="H2346" i="1"/>
  <c r="G2346" i="1"/>
  <c r="H2344" i="1"/>
  <c r="G2344" i="1"/>
  <c r="H2338" i="1"/>
  <c r="H2337" i="1" s="1"/>
  <c r="H2332" i="1" s="1"/>
  <c r="H2331" i="1" s="1"/>
  <c r="H2330" i="1" s="1"/>
  <c r="H2329" i="1" s="1"/>
  <c r="G2338" i="1"/>
  <c r="G2337" i="1" s="1"/>
  <c r="G2332" i="1" s="1"/>
  <c r="G2331" i="1" s="1"/>
  <c r="G2330" i="1" s="1"/>
  <c r="G2329" i="1" s="1"/>
  <c r="H2326" i="1"/>
  <c r="G2326" i="1"/>
  <c r="H2324" i="1"/>
  <c r="G2324" i="1"/>
  <c r="H2320" i="1"/>
  <c r="G2320" i="1"/>
  <c r="H2318" i="1"/>
  <c r="G2318" i="1"/>
  <c r="H2316" i="1"/>
  <c r="G2316" i="1"/>
  <c r="H2307" i="1"/>
  <c r="G2307" i="1"/>
  <c r="H2305" i="1"/>
  <c r="G2305" i="1"/>
  <c r="H2301" i="1"/>
  <c r="H2300" i="1" s="1"/>
  <c r="H2299" i="1" s="1"/>
  <c r="H2298" i="1" s="1"/>
  <c r="G2301" i="1"/>
  <c r="G2300" i="1" s="1"/>
  <c r="G2299" i="1" s="1"/>
  <c r="G2298" i="1" s="1"/>
  <c r="H2296" i="1"/>
  <c r="H2295" i="1" s="1"/>
  <c r="H2294" i="1" s="1"/>
  <c r="H2293" i="1" s="1"/>
  <c r="G2296" i="1"/>
  <c r="G2295" i="1" s="1"/>
  <c r="G2294" i="1" s="1"/>
  <c r="G2293" i="1" s="1"/>
  <c r="H2291" i="1"/>
  <c r="H2290" i="1" s="1"/>
  <c r="H2289" i="1" s="1"/>
  <c r="G2291" i="1"/>
  <c r="G2290" i="1" s="1"/>
  <c r="G2289" i="1" s="1"/>
  <c r="H2287" i="1"/>
  <c r="G2287" i="1"/>
  <c r="H2285" i="1"/>
  <c r="G2285" i="1"/>
  <c r="H2279" i="1"/>
  <c r="G2279" i="1"/>
  <c r="H2277" i="1"/>
  <c r="G2277" i="1"/>
  <c r="H2273" i="1"/>
  <c r="H2272" i="1" s="1"/>
  <c r="H2271" i="1" s="1"/>
  <c r="G2273" i="1"/>
  <c r="G2272" i="1" s="1"/>
  <c r="G2271" i="1" s="1"/>
  <c r="H2269" i="1"/>
  <c r="H2268" i="1" s="1"/>
  <c r="H2267" i="1" s="1"/>
  <c r="G2269" i="1"/>
  <c r="G2268" i="1" s="1"/>
  <c r="G2267" i="1" s="1"/>
  <c r="H2264" i="1"/>
  <c r="H2263" i="1" s="1"/>
  <c r="H2262" i="1" s="1"/>
  <c r="H2261" i="1" s="1"/>
  <c r="G2264" i="1"/>
  <c r="G2263" i="1" s="1"/>
  <c r="G2262" i="1" s="1"/>
  <c r="G2261" i="1" s="1"/>
  <c r="H2258" i="1"/>
  <c r="H2257" i="1" s="1"/>
  <c r="H2256" i="1" s="1"/>
  <c r="G2258" i="1"/>
  <c r="G2257" i="1" s="1"/>
  <c r="G2256" i="1" s="1"/>
  <c r="H2254" i="1"/>
  <c r="G2254" i="1"/>
  <c r="H2252" i="1"/>
  <c r="G2252" i="1"/>
  <c r="H2250" i="1"/>
  <c r="G2250" i="1"/>
  <c r="H2247" i="1"/>
  <c r="H2246" i="1" s="1"/>
  <c r="G2247" i="1"/>
  <c r="G2246" i="1" s="1"/>
  <c r="H2242" i="1"/>
  <c r="H2241" i="1" s="1"/>
  <c r="G2242" i="1"/>
  <c r="G2241" i="1" s="1"/>
  <c r="H2239" i="1"/>
  <c r="H2238" i="1" s="1"/>
  <c r="G2239" i="1"/>
  <c r="G2238" i="1" s="1"/>
  <c r="H2234" i="1"/>
  <c r="H2233" i="1" s="1"/>
  <c r="G2234" i="1"/>
  <c r="G2233" i="1" s="1"/>
  <c r="H2231" i="1"/>
  <c r="H2230" i="1" s="1"/>
  <c r="G2231" i="1"/>
  <c r="G2230" i="1" s="1"/>
  <c r="H2226" i="1"/>
  <c r="G2226" i="1"/>
  <c r="H2224" i="1"/>
  <c r="H2221" i="1" s="1"/>
  <c r="H2220" i="1" s="1"/>
  <c r="G2224" i="1"/>
  <c r="H2222" i="1"/>
  <c r="G2222" i="1"/>
  <c r="H2218" i="1"/>
  <c r="H2217" i="1" s="1"/>
  <c r="H2216" i="1" s="1"/>
  <c r="G2218" i="1"/>
  <c r="G2217" i="1" s="1"/>
  <c r="G2216" i="1" s="1"/>
  <c r="H2214" i="1"/>
  <c r="H2213" i="1" s="1"/>
  <c r="H2212" i="1" s="1"/>
  <c r="G2214" i="1"/>
  <c r="G2213" i="1" s="1"/>
  <c r="G2212" i="1" s="1"/>
  <c r="H2210" i="1"/>
  <c r="G2210" i="1"/>
  <c r="H2208" i="1"/>
  <c r="G2208" i="1"/>
  <c r="H2203" i="1"/>
  <c r="G2203" i="1"/>
  <c r="H2201" i="1"/>
  <c r="G2201" i="1"/>
  <c r="H2195" i="1"/>
  <c r="G2195" i="1"/>
  <c r="H2193" i="1"/>
  <c r="G2193" i="1"/>
  <c r="H2189" i="1"/>
  <c r="H2188" i="1" s="1"/>
  <c r="H2187" i="1" s="1"/>
  <c r="G2189" i="1"/>
  <c r="G2188" i="1" s="1"/>
  <c r="G2187" i="1" s="1"/>
  <c r="H2185" i="1"/>
  <c r="H2184" i="1" s="1"/>
  <c r="H2183" i="1" s="1"/>
  <c r="G2185" i="1"/>
  <c r="G2184" i="1" s="1"/>
  <c r="G2183" i="1" s="1"/>
  <c r="H2180" i="1"/>
  <c r="H2179" i="1" s="1"/>
  <c r="H2178" i="1" s="1"/>
  <c r="H2177" i="1" s="1"/>
  <c r="G2180" i="1"/>
  <c r="G2179" i="1" s="1"/>
  <c r="G2178" i="1" s="1"/>
  <c r="G2177" i="1" s="1"/>
  <c r="H2175" i="1"/>
  <c r="H2174" i="1" s="1"/>
  <c r="G2175" i="1"/>
  <c r="G2174" i="1" s="1"/>
  <c r="H2172" i="1"/>
  <c r="H2171" i="1" s="1"/>
  <c r="H2170" i="1" s="1"/>
  <c r="H2169" i="1" s="1"/>
  <c r="G2172" i="1"/>
  <c r="G2171" i="1" s="1"/>
  <c r="H2165" i="1"/>
  <c r="H2164" i="1" s="1"/>
  <c r="H2163" i="1" s="1"/>
  <c r="G2165" i="1"/>
  <c r="G2164" i="1" s="1"/>
  <c r="G2163" i="1" s="1"/>
  <c r="H2161" i="1"/>
  <c r="H2160" i="1" s="1"/>
  <c r="H2159" i="1" s="1"/>
  <c r="G2161" i="1"/>
  <c r="G2160" i="1" s="1"/>
  <c r="G2159" i="1" s="1"/>
  <c r="H2157" i="1"/>
  <c r="H2156" i="1" s="1"/>
  <c r="H2155" i="1" s="1"/>
  <c r="G2157" i="1"/>
  <c r="G2156" i="1"/>
  <c r="G2155" i="1" s="1"/>
  <c r="H2153" i="1"/>
  <c r="H2152" i="1" s="1"/>
  <c r="H2151" i="1" s="1"/>
  <c r="G2153" i="1"/>
  <c r="G2152" i="1" s="1"/>
  <c r="G2151" i="1" s="1"/>
  <c r="H2149" i="1"/>
  <c r="H2148" i="1"/>
  <c r="H2147" i="1" s="1"/>
  <c r="G2149" i="1"/>
  <c r="G2148" i="1" s="1"/>
  <c r="G2147" i="1" s="1"/>
  <c r="H2144" i="1"/>
  <c r="H2143" i="1" s="1"/>
  <c r="H2142" i="1" s="1"/>
  <c r="H2141" i="1" s="1"/>
  <c r="G2144" i="1"/>
  <c r="G2143" i="1" s="1"/>
  <c r="G2142" i="1" s="1"/>
  <c r="G2141" i="1" s="1"/>
  <c r="H2139" i="1"/>
  <c r="H2138" i="1" s="1"/>
  <c r="H2137" i="1" s="1"/>
  <c r="G2139" i="1"/>
  <c r="G2138" i="1" s="1"/>
  <c r="G2137" i="1" s="1"/>
  <c r="H2135" i="1"/>
  <c r="H2134" i="1" s="1"/>
  <c r="G2135" i="1"/>
  <c r="G2134" i="1" s="1"/>
  <c r="H2132" i="1"/>
  <c r="H2131" i="1" s="1"/>
  <c r="G2132" i="1"/>
  <c r="G2131" i="1" s="1"/>
  <c r="H2126" i="1"/>
  <c r="G2126" i="1"/>
  <c r="H2123" i="1"/>
  <c r="G2123" i="1"/>
  <c r="H2120" i="1"/>
  <c r="G2120" i="1"/>
  <c r="H2117" i="1"/>
  <c r="G2117" i="1"/>
  <c r="H2111" i="1"/>
  <c r="H2110" i="1" s="1"/>
  <c r="H2109" i="1" s="1"/>
  <c r="G2111" i="1"/>
  <c r="G2110" i="1" s="1"/>
  <c r="G2109" i="1" s="1"/>
  <c r="H2104" i="1"/>
  <c r="H2103" i="1" s="1"/>
  <c r="H2091" i="1" s="1"/>
  <c r="G2104" i="1"/>
  <c r="G2103" i="1" s="1"/>
  <c r="G2091" i="1" s="1"/>
  <c r="H2098" i="1"/>
  <c r="G2098" i="1"/>
  <c r="H2095" i="1"/>
  <c r="G2095" i="1"/>
  <c r="H2093" i="1"/>
  <c r="G2093" i="1"/>
  <c r="H2089" i="1"/>
  <c r="H2088" i="1" s="1"/>
  <c r="H2087" i="1" s="1"/>
  <c r="G2089" i="1"/>
  <c r="G2088" i="1" s="1"/>
  <c r="G2087" i="1" s="1"/>
  <c r="H2085" i="1"/>
  <c r="H2084" i="1" s="1"/>
  <c r="G2085" i="1"/>
  <c r="G2084" i="1" s="1"/>
  <c r="H2082" i="1"/>
  <c r="H2081" i="1" s="1"/>
  <c r="G2082" i="1"/>
  <c r="G2081" i="1" s="1"/>
  <c r="H2079" i="1"/>
  <c r="H2078" i="1" s="1"/>
  <c r="G2079" i="1"/>
  <c r="G2078" i="1" s="1"/>
  <c r="H2076" i="1"/>
  <c r="H2075" i="1" s="1"/>
  <c r="G2076" i="1"/>
  <c r="G2075" i="1" s="1"/>
  <c r="H2073" i="1"/>
  <c r="H2072" i="1" s="1"/>
  <c r="G2073" i="1"/>
  <c r="G2072" i="1" s="1"/>
  <c r="H2070" i="1"/>
  <c r="H2069" i="1" s="1"/>
  <c r="G2070" i="1"/>
  <c r="G2069" i="1" s="1"/>
  <c r="H2067" i="1"/>
  <c r="H2066" i="1" s="1"/>
  <c r="G2067" i="1"/>
  <c r="G2066" i="1" s="1"/>
  <c r="H2060" i="1"/>
  <c r="H2059" i="1" s="1"/>
  <c r="H2058" i="1" s="1"/>
  <c r="H2057" i="1" s="1"/>
  <c r="G2060" i="1"/>
  <c r="G2059" i="1" s="1"/>
  <c r="G2058" i="1" s="1"/>
  <c r="G2057" i="1" s="1"/>
  <c r="H2055" i="1"/>
  <c r="G2055" i="1"/>
  <c r="H2053" i="1"/>
  <c r="G2053" i="1"/>
  <c r="H2051" i="1"/>
  <c r="G2051" i="1"/>
  <c r="H2049" i="1"/>
  <c r="G2049" i="1"/>
  <c r="H2044" i="1"/>
  <c r="H2043" i="1" s="1"/>
  <c r="H2042" i="1" s="1"/>
  <c r="G2044" i="1"/>
  <c r="G2043" i="1" s="1"/>
  <c r="G2042" i="1" s="1"/>
  <c r="H2040" i="1"/>
  <c r="H2039" i="1" s="1"/>
  <c r="H2038" i="1" s="1"/>
  <c r="G2040" i="1"/>
  <c r="G2039" i="1" s="1"/>
  <c r="G2038" i="1" s="1"/>
  <c r="H2035" i="1"/>
  <c r="H2034" i="1" s="1"/>
  <c r="H2033" i="1" s="1"/>
  <c r="H2032" i="1" s="1"/>
  <c r="G2035" i="1"/>
  <c r="G2034" i="1" s="1"/>
  <c r="G2033" i="1" s="1"/>
  <c r="G2032" i="1" s="1"/>
  <c r="H2029" i="1"/>
  <c r="H2028" i="1" s="1"/>
  <c r="H2027" i="1" s="1"/>
  <c r="G2029" i="1"/>
  <c r="G2028" i="1" s="1"/>
  <c r="G2027" i="1" s="1"/>
  <c r="H2025" i="1"/>
  <c r="G2025" i="1"/>
  <c r="H2023" i="1"/>
  <c r="G2023" i="1"/>
  <c r="H2021" i="1"/>
  <c r="G2021" i="1"/>
  <c r="H2019" i="1"/>
  <c r="G2019" i="1"/>
  <c r="H2012" i="1"/>
  <c r="G2012" i="1"/>
  <c r="G2009" i="1" s="1"/>
  <c r="G2008" i="1" s="1"/>
  <c r="G2007" i="1" s="1"/>
  <c r="G2006" i="1" s="1"/>
  <c r="G2005" i="1" s="1"/>
  <c r="H2010" i="1"/>
  <c r="G2010" i="1"/>
  <c r="H2002" i="1"/>
  <c r="H2001" i="1" s="1"/>
  <c r="H2000" i="1" s="1"/>
  <c r="H1999" i="1" s="1"/>
  <c r="G2002" i="1"/>
  <c r="G2001" i="1" s="1"/>
  <c r="G2000" i="1" s="1"/>
  <c r="G1999" i="1" s="1"/>
  <c r="H1997" i="1"/>
  <c r="H1996" i="1" s="1"/>
  <c r="G1997" i="1"/>
  <c r="G1996" i="1" s="1"/>
  <c r="H1994" i="1"/>
  <c r="G1994" i="1"/>
  <c r="H1992" i="1"/>
  <c r="G1992" i="1"/>
  <c r="H1990" i="1"/>
  <c r="G1990" i="1"/>
  <c r="H1985" i="1"/>
  <c r="H1984" i="1" s="1"/>
  <c r="H1983" i="1" s="1"/>
  <c r="G1985" i="1"/>
  <c r="G1984" i="1" s="1"/>
  <c r="G1983" i="1" s="1"/>
  <c r="H1976" i="1"/>
  <c r="H1975" i="1" s="1"/>
  <c r="G1976" i="1"/>
  <c r="G1975" i="1" s="1"/>
  <c r="H1973" i="1"/>
  <c r="H1972" i="1" s="1"/>
  <c r="G1973" i="1"/>
  <c r="G1972" i="1" s="1"/>
  <c r="H1967" i="1"/>
  <c r="G1967" i="1"/>
  <c r="H1965" i="1"/>
  <c r="G1965" i="1"/>
  <c r="H1959" i="1"/>
  <c r="G1959" i="1"/>
  <c r="H1957" i="1"/>
  <c r="G1957" i="1"/>
  <c r="H1950" i="1"/>
  <c r="H1949" i="1" s="1"/>
  <c r="G1950" i="1"/>
  <c r="G1949" i="1" s="1"/>
  <c r="H1947" i="1"/>
  <c r="H1946" i="1" s="1"/>
  <c r="G1947" i="1"/>
  <c r="G1946" i="1" s="1"/>
  <c r="H1942" i="1"/>
  <c r="H1941" i="1" s="1"/>
  <c r="H1940" i="1" s="1"/>
  <c r="H1939" i="1" s="1"/>
  <c r="G1942" i="1"/>
  <c r="G1941" i="1" s="1"/>
  <c r="G1940" i="1" s="1"/>
  <c r="G1939" i="1" s="1"/>
  <c r="H1937" i="1"/>
  <c r="G1937" i="1"/>
  <c r="H1935" i="1"/>
  <c r="G1935" i="1"/>
  <c r="H1933" i="1"/>
  <c r="G1933" i="1"/>
  <c r="H1925" i="1"/>
  <c r="H1924" i="1" s="1"/>
  <c r="H1923" i="1" s="1"/>
  <c r="H1922" i="1" s="1"/>
  <c r="G1925" i="1"/>
  <c r="G1924" i="1" s="1"/>
  <c r="G1923" i="1" s="1"/>
  <c r="G1922" i="1" s="1"/>
  <c r="H1918" i="1"/>
  <c r="G1918" i="1"/>
  <c r="H1916" i="1"/>
  <c r="G1916" i="1"/>
  <c r="H1912" i="1"/>
  <c r="H1911" i="1" s="1"/>
  <c r="H1910" i="1" s="1"/>
  <c r="G1912" i="1"/>
  <c r="G1911" i="1" s="1"/>
  <c r="G1910" i="1" s="1"/>
  <c r="H1904" i="1"/>
  <c r="G1904" i="1"/>
  <c r="H1902" i="1"/>
  <c r="G1902" i="1"/>
  <c r="H1900" i="1"/>
  <c r="G1900" i="1"/>
  <c r="H1892" i="1"/>
  <c r="H1891" i="1" s="1"/>
  <c r="H1890" i="1" s="1"/>
  <c r="H1889" i="1" s="1"/>
  <c r="H1888" i="1" s="1"/>
  <c r="H1887" i="1" s="1"/>
  <c r="G1892" i="1"/>
  <c r="G1891" i="1" s="1"/>
  <c r="G1890" i="1" s="1"/>
  <c r="G1889" i="1" s="1"/>
  <c r="G1888" i="1" s="1"/>
  <c r="G1887" i="1" s="1"/>
  <c r="H1885" i="1"/>
  <c r="H1884" i="1" s="1"/>
  <c r="H1883" i="1" s="1"/>
  <c r="H1882" i="1" s="1"/>
  <c r="H1881" i="1" s="1"/>
  <c r="H1880" i="1" s="1"/>
  <c r="G1885" i="1"/>
  <c r="G1884" i="1" s="1"/>
  <c r="G1883" i="1" s="1"/>
  <c r="G1882" i="1" s="1"/>
  <c r="G1881" i="1" s="1"/>
  <c r="G1880" i="1" s="1"/>
  <c r="H1878" i="1"/>
  <c r="H1877" i="1" s="1"/>
  <c r="H1876" i="1" s="1"/>
  <c r="H1875" i="1" s="1"/>
  <c r="G1878" i="1"/>
  <c r="G1877" i="1" s="1"/>
  <c r="G1876" i="1" s="1"/>
  <c r="G1875" i="1" s="1"/>
  <c r="H1872" i="1"/>
  <c r="H1871" i="1" s="1"/>
  <c r="H1870" i="1" s="1"/>
  <c r="H1869" i="1" s="1"/>
  <c r="G1872" i="1"/>
  <c r="G1871" i="1" s="1"/>
  <c r="G1870" i="1" s="1"/>
  <c r="G1869" i="1" s="1"/>
  <c r="H1867" i="1"/>
  <c r="H1866" i="1" s="1"/>
  <c r="H1865" i="1" s="1"/>
  <c r="G1867" i="1"/>
  <c r="G1866" i="1" s="1"/>
  <c r="G1865" i="1" s="1"/>
  <c r="H1863" i="1"/>
  <c r="H1862" i="1" s="1"/>
  <c r="H1861" i="1" s="1"/>
  <c r="G1863" i="1"/>
  <c r="G1862" i="1" s="1"/>
  <c r="G1861" i="1" s="1"/>
  <c r="H1856" i="1"/>
  <c r="G1856" i="1"/>
  <c r="H1854" i="1"/>
  <c r="G1854" i="1"/>
  <c r="H1852" i="1"/>
  <c r="G1852" i="1"/>
  <c r="H1845" i="1"/>
  <c r="G1845" i="1"/>
  <c r="H1843" i="1"/>
  <c r="G1843" i="1"/>
  <c r="H1841" i="1"/>
  <c r="G1841" i="1"/>
  <c r="H1833" i="1"/>
  <c r="H1832" i="1" s="1"/>
  <c r="G1833" i="1"/>
  <c r="G1832" i="1" s="1"/>
  <c r="H1830" i="1"/>
  <c r="G1830" i="1"/>
  <c r="H1828" i="1"/>
  <c r="G1828" i="1"/>
  <c r="H1826" i="1"/>
  <c r="G1826" i="1"/>
  <c r="H1815" i="1"/>
  <c r="G1815" i="1"/>
  <c r="H1813" i="1"/>
  <c r="G1813" i="1"/>
  <c r="H1810" i="1"/>
  <c r="G1810" i="1"/>
  <c r="H1808" i="1"/>
  <c r="G1808" i="1"/>
  <c r="H1804" i="1"/>
  <c r="H1803" i="1" s="1"/>
  <c r="H1802" i="1" s="1"/>
  <c r="G1804" i="1"/>
  <c r="G1803" i="1" s="1"/>
  <c r="G1802" i="1" s="1"/>
  <c r="H1800" i="1"/>
  <c r="G1800" i="1"/>
  <c r="H1798" i="1"/>
  <c r="G1798" i="1"/>
  <c r="H1793" i="1"/>
  <c r="H1792" i="1" s="1"/>
  <c r="G1793" i="1"/>
  <c r="G1792" i="1" s="1"/>
  <c r="H1790" i="1"/>
  <c r="H1789" i="1" s="1"/>
  <c r="G1790" i="1"/>
  <c r="G1789" i="1" s="1"/>
  <c r="H1786" i="1"/>
  <c r="G1786" i="1"/>
  <c r="H1784" i="1"/>
  <c r="G1784" i="1"/>
  <c r="H1779" i="1"/>
  <c r="G1779" i="1"/>
  <c r="H1777" i="1"/>
  <c r="G1777" i="1"/>
  <c r="H1773" i="1"/>
  <c r="H1772" i="1" s="1"/>
  <c r="G1773" i="1"/>
  <c r="G1772" i="1" s="1"/>
  <c r="H1770" i="1"/>
  <c r="G1770" i="1"/>
  <c r="H1768" i="1"/>
  <c r="G1768" i="1"/>
  <c r="H1763" i="1"/>
  <c r="G1763" i="1"/>
  <c r="H1761" i="1"/>
  <c r="G1761" i="1"/>
  <c r="H1759" i="1"/>
  <c r="G1759" i="1"/>
  <c r="H1756" i="1"/>
  <c r="H1755" i="1" s="1"/>
  <c r="G1756" i="1"/>
  <c r="G1755" i="1" s="1"/>
  <c r="H1749" i="1"/>
  <c r="H1748" i="1" s="1"/>
  <c r="H1747" i="1" s="1"/>
  <c r="H1746" i="1" s="1"/>
  <c r="H1745" i="1" s="1"/>
  <c r="H1744" i="1" s="1"/>
  <c r="H1743" i="1" s="1"/>
  <c r="G1749" i="1"/>
  <c r="G1748" i="1" s="1"/>
  <c r="G1747" i="1" s="1"/>
  <c r="G1746" i="1" s="1"/>
  <c r="G1745" i="1" s="1"/>
  <c r="G1744" i="1" s="1"/>
  <c r="G1743" i="1" s="1"/>
  <c r="H1741" i="1"/>
  <c r="G1741" i="1"/>
  <c r="H1739" i="1"/>
  <c r="G1739" i="1"/>
  <c r="H1727" i="1"/>
  <c r="H1726" i="1" s="1"/>
  <c r="H1725" i="1" s="1"/>
  <c r="G1727" i="1"/>
  <c r="G1726" i="1" s="1"/>
  <c r="G1725" i="1" s="1"/>
  <c r="H1717" i="1"/>
  <c r="G1717" i="1"/>
  <c r="H1715" i="1"/>
  <c r="G1715" i="1"/>
  <c r="H1712" i="1"/>
  <c r="H1711" i="1" s="1"/>
  <c r="H1710" i="1" s="1"/>
  <c r="G1712" i="1"/>
  <c r="G1711" i="1" s="1"/>
  <c r="G1710" i="1" s="1"/>
  <c r="H1708" i="1"/>
  <c r="H1707" i="1" s="1"/>
  <c r="G1708" i="1"/>
  <c r="G1707" i="1" s="1"/>
  <c r="H1705" i="1"/>
  <c r="H1704" i="1" s="1"/>
  <c r="G1705" i="1"/>
  <c r="G1704" i="1" s="1"/>
  <c r="H1695" i="1"/>
  <c r="H1694" i="1" s="1"/>
  <c r="H1693" i="1" s="1"/>
  <c r="G1695" i="1"/>
  <c r="G1694" i="1" s="1"/>
  <c r="G1693" i="1" s="1"/>
  <c r="H1691" i="1"/>
  <c r="H1690" i="1" s="1"/>
  <c r="G1691" i="1"/>
  <c r="G1690" i="1" s="1"/>
  <c r="H1688" i="1"/>
  <c r="G1688" i="1"/>
  <c r="H1686" i="1"/>
  <c r="G1686" i="1"/>
  <c r="H1682" i="1"/>
  <c r="H1681" i="1" s="1"/>
  <c r="H1680" i="1" s="1"/>
  <c r="G1682" i="1"/>
  <c r="G1681" i="1" s="1"/>
  <c r="G1680" i="1" s="1"/>
  <c r="H1672" i="1"/>
  <c r="H1671" i="1" s="1"/>
  <c r="H1663" i="1" s="1"/>
  <c r="G1672" i="1"/>
  <c r="G1671" i="1" s="1"/>
  <c r="G1663" i="1" s="1"/>
  <c r="H1669" i="1"/>
  <c r="G1669" i="1"/>
  <c r="H1667" i="1"/>
  <c r="G1667" i="1"/>
  <c r="H1665" i="1"/>
  <c r="G1665" i="1"/>
  <c r="H1657" i="1"/>
  <c r="H1656" i="1" s="1"/>
  <c r="H1655" i="1" s="1"/>
  <c r="H1654" i="1" s="1"/>
  <c r="H1653" i="1" s="1"/>
  <c r="H1652" i="1" s="1"/>
  <c r="G1657" i="1"/>
  <c r="G1656" i="1" s="1"/>
  <c r="G1655" i="1" s="1"/>
  <c r="G1654" i="1" s="1"/>
  <c r="G1653" i="1" s="1"/>
  <c r="G1652" i="1" s="1"/>
  <c r="H1650" i="1"/>
  <c r="G1650" i="1"/>
  <c r="H1648" i="1"/>
  <c r="G1648" i="1"/>
  <c r="H1641" i="1"/>
  <c r="H1640" i="1" s="1"/>
  <c r="H1639" i="1" s="1"/>
  <c r="H1638" i="1" s="1"/>
  <c r="H1631" i="1" s="1"/>
  <c r="G1641" i="1"/>
  <c r="G1640" i="1" s="1"/>
  <c r="G1639" i="1" s="1"/>
  <c r="G1638" i="1" s="1"/>
  <c r="G1631" i="1" s="1"/>
  <c r="H1628" i="1"/>
  <c r="H1627" i="1" s="1"/>
  <c r="G1628" i="1"/>
  <c r="G1627" i="1" s="1"/>
  <c r="H1625" i="1"/>
  <c r="H1624" i="1" s="1"/>
  <c r="G1625" i="1"/>
  <c r="G1624" i="1" s="1"/>
  <c r="H1621" i="1"/>
  <c r="G1621" i="1"/>
  <c r="H1618" i="1"/>
  <c r="G1618" i="1"/>
  <c r="F2328" i="1" l="1"/>
  <c r="H1945" i="1"/>
  <c r="H1944" i="1" s="1"/>
  <c r="F1952" i="1"/>
  <c r="F1921" i="1"/>
  <c r="F1920" i="1" s="1"/>
  <c r="F1906" i="1" s="1"/>
  <c r="F1397" i="1"/>
  <c r="F1500" i="1"/>
  <c r="F1499" i="1" s="1"/>
  <c r="F1498" i="1" s="1"/>
  <c r="F1497" i="1" s="1"/>
  <c r="F1468" i="1"/>
  <c r="F1467" i="1" s="1"/>
  <c r="F1466" i="1" s="1"/>
  <c r="F1465" i="1" s="1"/>
  <c r="F1365" i="1"/>
  <c r="F956" i="1"/>
  <c r="F955" i="1" s="1"/>
  <c r="F1348" i="1"/>
  <c r="F1347" i="1" s="1"/>
  <c r="F1326" i="1" s="1"/>
  <c r="F506" i="1"/>
  <c r="F505" i="1" s="1"/>
  <c r="F1034" i="1"/>
  <c r="F1033" i="1" s="1"/>
  <c r="F639" i="1"/>
  <c r="F638" i="1" s="1"/>
  <c r="F637" i="1" s="1"/>
  <c r="F460" i="1"/>
  <c r="F459" i="1" s="1"/>
  <c r="F458" i="1" s="1"/>
  <c r="F457" i="1" s="1"/>
  <c r="F456" i="1" s="1"/>
  <c r="F455" i="1" s="1"/>
  <c r="F402" i="1"/>
  <c r="F361" i="1" s="1"/>
  <c r="F360" i="1" s="1"/>
  <c r="F350" i="1" s="1"/>
  <c r="F349" i="1" s="1"/>
  <c r="F178" i="1"/>
  <c r="F177" i="1" s="1"/>
  <c r="F218" i="1"/>
  <c r="F217" i="1" s="1"/>
  <c r="F161" i="1"/>
  <c r="F149" i="1" s="1"/>
  <c r="F141" i="1" s="1"/>
  <c r="F2205" i="1"/>
  <c r="H2284" i="1"/>
  <c r="H2283" i="1" s="1"/>
  <c r="H2282" i="1" s="1"/>
  <c r="H2281" i="1" s="1"/>
  <c r="F799" i="1"/>
  <c r="F798" i="1" s="1"/>
  <c r="F2115" i="1"/>
  <c r="F2114" i="1" s="1"/>
  <c r="F2113" i="1" s="1"/>
  <c r="F2313" i="1"/>
  <c r="F2312" i="1" s="1"/>
  <c r="F2311" i="1" s="1"/>
  <c r="F2310" i="1" s="1"/>
  <c r="F129" i="1"/>
  <c r="F114" i="1" s="1"/>
  <c r="F130" i="1"/>
  <c r="F1848" i="1"/>
  <c r="F1847" i="1" s="1"/>
  <c r="H1703" i="1"/>
  <c r="H2130" i="1"/>
  <c r="H2129" i="1" s="1"/>
  <c r="H2128" i="1" s="1"/>
  <c r="G2276" i="1"/>
  <c r="G2275" i="1" s="1"/>
  <c r="F1421" i="1"/>
  <c r="F1420" i="1" s="1"/>
  <c r="F2198" i="1"/>
  <c r="F2197" i="1" s="1"/>
  <c r="F2064" i="1"/>
  <c r="F2063" i="1" s="1"/>
  <c r="F2031" i="1"/>
  <c r="F2014" i="1" s="1"/>
  <c r="F1765" i="1"/>
  <c r="F1754" i="1" s="1"/>
  <c r="F1753" i="1" s="1"/>
  <c r="F1752" i="1" s="1"/>
  <c r="F1751" i="1" s="1"/>
  <c r="F1702" i="1"/>
  <c r="F1661" i="1" s="1"/>
  <c r="F1615" i="1"/>
  <c r="F1614" i="1" s="1"/>
  <c r="F1613" i="1" s="1"/>
  <c r="F1574" i="1"/>
  <c r="F1573" i="1" s="1"/>
  <c r="F1572" i="1" s="1"/>
  <c r="F1546" i="1" s="1"/>
  <c r="F1537" i="1" s="1"/>
  <c r="F1090" i="1"/>
  <c r="F1089" i="1" s="1"/>
  <c r="F1088" i="1" s="1"/>
  <c r="F1087" i="1" s="1"/>
  <c r="F1086" i="1" s="1"/>
  <c r="F1020" i="1"/>
  <c r="F990" i="1" s="1"/>
  <c r="F902" i="1"/>
  <c r="F901" i="1" s="1"/>
  <c r="F733" i="1"/>
  <c r="F732" i="1" s="1"/>
  <c r="F622" i="1"/>
  <c r="F621" i="1" s="1"/>
  <c r="F604" i="1" s="1"/>
  <c r="F603" i="1" s="1"/>
  <c r="F2168" i="1"/>
  <c r="F2167" i="1" s="1"/>
  <c r="F788" i="1"/>
  <c r="F787" i="1" s="1"/>
  <c r="F30" i="1"/>
  <c r="F9" i="1" s="1"/>
  <c r="F8" i="1" s="1"/>
  <c r="H1685" i="1"/>
  <c r="G1989" i="1"/>
  <c r="G1767" i="1"/>
  <c r="G1776" i="1"/>
  <c r="G1775" i="1" s="1"/>
  <c r="G1783" i="1"/>
  <c r="G1782" i="1" s="1"/>
  <c r="G1899" i="1"/>
  <c r="G1898" i="1" s="1"/>
  <c r="G1897" i="1" s="1"/>
  <c r="G1896" i="1" s="1"/>
  <c r="G1895" i="1" s="1"/>
  <c r="G1894" i="1" s="1"/>
  <c r="G1915" i="1"/>
  <c r="G1914" i="1" s="1"/>
  <c r="G1909" i="1" s="1"/>
  <c r="G1908" i="1" s="1"/>
  <c r="G1907" i="1" s="1"/>
  <c r="H2249" i="1"/>
  <c r="H2245" i="1" s="1"/>
  <c r="H2244" i="1" s="1"/>
  <c r="G2304" i="1"/>
  <c r="G2303" i="1" s="1"/>
  <c r="H1647" i="1"/>
  <c r="H1646" i="1" s="1"/>
  <c r="H1645" i="1" s="1"/>
  <c r="H1644" i="1" s="1"/>
  <c r="H1643" i="1" s="1"/>
  <c r="H1630" i="1" s="1"/>
  <c r="G1685" i="1"/>
  <c r="H1776" i="1"/>
  <c r="H1775" i="1" s="1"/>
  <c r="H1783" i="1"/>
  <c r="H1782" i="1" s="1"/>
  <c r="H1807" i="1"/>
  <c r="H1806" i="1" s="1"/>
  <c r="H1899" i="1"/>
  <c r="H1898" i="1" s="1"/>
  <c r="H1897" i="1" s="1"/>
  <c r="H1896" i="1" s="1"/>
  <c r="H1895" i="1" s="1"/>
  <c r="H1894" i="1" s="1"/>
  <c r="H1915" i="1"/>
  <c r="H1914" i="1" s="1"/>
  <c r="H1909" i="1" s="1"/>
  <c r="H1908" i="1" s="1"/>
  <c r="H1907" i="1" s="1"/>
  <c r="H2122" i="1"/>
  <c r="H2237" i="1"/>
  <c r="H2236" i="1" s="1"/>
  <c r="H2323" i="1"/>
  <c r="H2322" i="1" s="1"/>
  <c r="H1971" i="1"/>
  <c r="H1970" i="1" s="1"/>
  <c r="H1969" i="1" s="1"/>
  <c r="H2229" i="1"/>
  <c r="H2228" i="1" s="1"/>
  <c r="G2323" i="1"/>
  <c r="G2322" i="1" s="1"/>
  <c r="G1664" i="1"/>
  <c r="H1767" i="1"/>
  <c r="H1766" i="1" s="1"/>
  <c r="G1851" i="1"/>
  <c r="G1850" i="1" s="1"/>
  <c r="G1849" i="1" s="1"/>
  <c r="G2092" i="1"/>
  <c r="G2116" i="1"/>
  <c r="G2192" i="1"/>
  <c r="G2191" i="1" s="1"/>
  <c r="H2276" i="1"/>
  <c r="H2275" i="1" s="1"/>
  <c r="H2266" i="1" s="1"/>
  <c r="H2260" i="1" s="1"/>
  <c r="H2315" i="1"/>
  <c r="H2314" i="1" s="1"/>
  <c r="H2313" i="1" s="1"/>
  <c r="H2312" i="1" s="1"/>
  <c r="H2311" i="1" s="1"/>
  <c r="H2310" i="1" s="1"/>
  <c r="H1623" i="1"/>
  <c r="H1664" i="1"/>
  <c r="H1714" i="1"/>
  <c r="H1738" i="1"/>
  <c r="H1737" i="1" s="1"/>
  <c r="H1736" i="1" s="1"/>
  <c r="H1735" i="1" s="1"/>
  <c r="H1734" i="1" s="1"/>
  <c r="G1797" i="1"/>
  <c r="G1796" i="1" s="1"/>
  <c r="G1825" i="1"/>
  <c r="G1824" i="1" s="1"/>
  <c r="G1823" i="1" s="1"/>
  <c r="G1822" i="1" s="1"/>
  <c r="G1821" i="1" s="1"/>
  <c r="G1820" i="1" s="1"/>
  <c r="G1819" i="1" s="1"/>
  <c r="H1840" i="1"/>
  <c r="H1839" i="1" s="1"/>
  <c r="H1838" i="1" s="1"/>
  <c r="H1837" i="1" s="1"/>
  <c r="H1836" i="1" s="1"/>
  <c r="H1835" i="1" s="1"/>
  <c r="H2192" i="1"/>
  <c r="H2191" i="1" s="1"/>
  <c r="H2182" i="1" s="1"/>
  <c r="H2168" i="1" s="1"/>
  <c r="H2167" i="1" s="1"/>
  <c r="H2200" i="1"/>
  <c r="H2199" i="1" s="1"/>
  <c r="H2207" i="1"/>
  <c r="H2206" i="1" s="1"/>
  <c r="H2205" i="1" s="1"/>
  <c r="G2221" i="1"/>
  <c r="G2220" i="1" s="1"/>
  <c r="H2343" i="1"/>
  <c r="H2352" i="1"/>
  <c r="H2351" i="1" s="1"/>
  <c r="H2350" i="1" s="1"/>
  <c r="H1860" i="1"/>
  <c r="H1859" i="1" s="1"/>
  <c r="H1858" i="1" s="1"/>
  <c r="H1617" i="1"/>
  <c r="H1616" i="1" s="1"/>
  <c r="G1647" i="1"/>
  <c r="G1646" i="1" s="1"/>
  <c r="G1645" i="1" s="1"/>
  <c r="G1644" i="1" s="1"/>
  <c r="G1643" i="1" s="1"/>
  <c r="G1630" i="1" s="1"/>
  <c r="G1758" i="1"/>
  <c r="H1788" i="1"/>
  <c r="H1781" i="1" s="1"/>
  <c r="H1825" i="1"/>
  <c r="H1824" i="1" s="1"/>
  <c r="H1823" i="1" s="1"/>
  <c r="H1822" i="1" s="1"/>
  <c r="H1821" i="1" s="1"/>
  <c r="H1820" i="1" s="1"/>
  <c r="H1819" i="1" s="1"/>
  <c r="H1851" i="1"/>
  <c r="H1850" i="1" s="1"/>
  <c r="H1849" i="1" s="1"/>
  <c r="G1956" i="1"/>
  <c r="G1955" i="1" s="1"/>
  <c r="G1954" i="1" s="1"/>
  <c r="G1953" i="1" s="1"/>
  <c r="G1964" i="1"/>
  <c r="G1963" i="1" s="1"/>
  <c r="G1962" i="1" s="1"/>
  <c r="G1961" i="1" s="1"/>
  <c r="G1971" i="1"/>
  <c r="G1970" i="1" s="1"/>
  <c r="G1969" i="1" s="1"/>
  <c r="H1989" i="1"/>
  <c r="H1988" i="1" s="1"/>
  <c r="H1982" i="1" s="1"/>
  <c r="H1981" i="1" s="1"/>
  <c r="H1980" i="1" s="1"/>
  <c r="H1979" i="1" s="1"/>
  <c r="G2048" i="1"/>
  <c r="G2047" i="1" s="1"/>
  <c r="G2046" i="1" s="1"/>
  <c r="H2092" i="1"/>
  <c r="G2352" i="1"/>
  <c r="G2351" i="1" s="1"/>
  <c r="G2350" i="1" s="1"/>
  <c r="G1788" i="1"/>
  <c r="G1617" i="1"/>
  <c r="G1616" i="1" s="1"/>
  <c r="H1758" i="1"/>
  <c r="G1807" i="1"/>
  <c r="G1840" i="1"/>
  <c r="G1839" i="1" s="1"/>
  <c r="G1838" i="1" s="1"/>
  <c r="G1837" i="1" s="1"/>
  <c r="G1836" i="1" s="1"/>
  <c r="G1835" i="1" s="1"/>
  <c r="H1932" i="1"/>
  <c r="H1931" i="1" s="1"/>
  <c r="H1921" i="1" s="1"/>
  <c r="H1920" i="1" s="1"/>
  <c r="H1956" i="1"/>
  <c r="H1955" i="1" s="1"/>
  <c r="H1954" i="1" s="1"/>
  <c r="H1953" i="1" s="1"/>
  <c r="H1964" i="1"/>
  <c r="H1963" i="1" s="1"/>
  <c r="H1962" i="1" s="1"/>
  <c r="H1961" i="1" s="1"/>
  <c r="H2009" i="1"/>
  <c r="H2008" i="1" s="1"/>
  <c r="H2007" i="1" s="1"/>
  <c r="H2006" i="1" s="1"/>
  <c r="H2005" i="1" s="1"/>
  <c r="H2018" i="1"/>
  <c r="H2017" i="1" s="1"/>
  <c r="H2016" i="1" s="1"/>
  <c r="H2015" i="1" s="1"/>
  <c r="H2048" i="1"/>
  <c r="H2047" i="1" s="1"/>
  <c r="H2046" i="1" s="1"/>
  <c r="G2249" i="1"/>
  <c r="H2304" i="1"/>
  <c r="H2303" i="1" s="1"/>
  <c r="G2343" i="1"/>
  <c r="G2315" i="1"/>
  <c r="G2314" i="1" s="1"/>
  <c r="G2284" i="1"/>
  <c r="G2283" i="1" s="1"/>
  <c r="G2282" i="1" s="1"/>
  <c r="G2281" i="1" s="1"/>
  <c r="G2266" i="1"/>
  <c r="G2260" i="1" s="1"/>
  <c r="G2245" i="1"/>
  <c r="G2244" i="1" s="1"/>
  <c r="G2237" i="1"/>
  <c r="G2236" i="1" s="1"/>
  <c r="G2229" i="1"/>
  <c r="G2228" i="1" s="1"/>
  <c r="G2207" i="1"/>
  <c r="G2206" i="1" s="1"/>
  <c r="G2205" i="1" s="1"/>
  <c r="G2200" i="1"/>
  <c r="G2199" i="1" s="1"/>
  <c r="G2182" i="1"/>
  <c r="G2170" i="1"/>
  <c r="G2169" i="1" s="1"/>
  <c r="G2146" i="1"/>
  <c r="H2146" i="1"/>
  <c r="G2130" i="1"/>
  <c r="G2129" i="1" s="1"/>
  <c r="G2128" i="1" s="1"/>
  <c r="G2122" i="1"/>
  <c r="H2116" i="1"/>
  <c r="H2115" i="1" s="1"/>
  <c r="H2114" i="1" s="1"/>
  <c r="H2113" i="1" s="1"/>
  <c r="H2065" i="1"/>
  <c r="G2065" i="1"/>
  <c r="H2037" i="1"/>
  <c r="G2037" i="1"/>
  <c r="G2018" i="1"/>
  <c r="G2017" i="1" s="1"/>
  <c r="G2016" i="1" s="1"/>
  <c r="G2015" i="1" s="1"/>
  <c r="G1988" i="1"/>
  <c r="G1982" i="1" s="1"/>
  <c r="G1981" i="1" s="1"/>
  <c r="G1980" i="1" s="1"/>
  <c r="G1979" i="1" s="1"/>
  <c r="G1945" i="1"/>
  <c r="G1944" i="1" s="1"/>
  <c r="G1932" i="1"/>
  <c r="G1931" i="1" s="1"/>
  <c r="H1874" i="1"/>
  <c r="G1874" i="1"/>
  <c r="G1860" i="1"/>
  <c r="G1859" i="1" s="1"/>
  <c r="G1858" i="1" s="1"/>
  <c r="H1797" i="1"/>
  <c r="H1796" i="1" s="1"/>
  <c r="G1766" i="1"/>
  <c r="G1738" i="1"/>
  <c r="G1737" i="1" s="1"/>
  <c r="G1736" i="1" s="1"/>
  <c r="G1735" i="1" s="1"/>
  <c r="G1734" i="1" s="1"/>
  <c r="G1714" i="1"/>
  <c r="G1703" i="1"/>
  <c r="H1684" i="1"/>
  <c r="H1662" i="1" s="1"/>
  <c r="G1684" i="1"/>
  <c r="G1662" i="1" s="1"/>
  <c r="G1623" i="1"/>
  <c r="H1610" i="1"/>
  <c r="G1610" i="1"/>
  <c r="H1608" i="1"/>
  <c r="G1608" i="1"/>
  <c r="H1596" i="1"/>
  <c r="H1595" i="1" s="1"/>
  <c r="H1594" i="1" s="1"/>
  <c r="H1593" i="1" s="1"/>
  <c r="G1596" i="1"/>
  <c r="G1595" i="1" s="1"/>
  <c r="G1594" i="1" s="1"/>
  <c r="G1593" i="1" s="1"/>
  <c r="H1591" i="1"/>
  <c r="G1591" i="1"/>
  <c r="H1589" i="1"/>
  <c r="G1589" i="1"/>
  <c r="H1585" i="1"/>
  <c r="H1584" i="1" s="1"/>
  <c r="G1585" i="1"/>
  <c r="G1584" i="1" s="1"/>
  <c r="H1581" i="1"/>
  <c r="G1581" i="1"/>
  <c r="G1576" i="1" s="1"/>
  <c r="H1577" i="1"/>
  <c r="G1577" i="1"/>
  <c r="H1569" i="1"/>
  <c r="H1568" i="1" s="1"/>
  <c r="H1567" i="1" s="1"/>
  <c r="H1566" i="1" s="1"/>
  <c r="H1565" i="1" s="1"/>
  <c r="H1564" i="1" s="1"/>
  <c r="G1569" i="1"/>
  <c r="G1568" i="1" s="1"/>
  <c r="G1567" i="1" s="1"/>
  <c r="G1566" i="1" s="1"/>
  <c r="G1565" i="1" s="1"/>
  <c r="G1564" i="1" s="1"/>
  <c r="H1562" i="1"/>
  <c r="H1561" i="1" s="1"/>
  <c r="H1560" i="1" s="1"/>
  <c r="G1562" i="1"/>
  <c r="G1561" i="1" s="1"/>
  <c r="G1560" i="1" s="1"/>
  <c r="H1557" i="1"/>
  <c r="H1556" i="1" s="1"/>
  <c r="H1555" i="1" s="1"/>
  <c r="G1557" i="1"/>
  <c r="G1556" i="1" s="1"/>
  <c r="G1555" i="1" s="1"/>
  <c r="H1552" i="1"/>
  <c r="H1551" i="1" s="1"/>
  <c r="H1550" i="1" s="1"/>
  <c r="H1549" i="1" s="1"/>
  <c r="G1552" i="1"/>
  <c r="G1551" i="1" s="1"/>
  <c r="G1550" i="1" s="1"/>
  <c r="G1549" i="1" s="1"/>
  <c r="H1544" i="1"/>
  <c r="H1543" i="1" s="1"/>
  <c r="H1542" i="1" s="1"/>
  <c r="H1541" i="1" s="1"/>
  <c r="H1540" i="1" s="1"/>
  <c r="H1539" i="1" s="1"/>
  <c r="H1538" i="1" s="1"/>
  <c r="G1544" i="1"/>
  <c r="G1543" i="1" s="1"/>
  <c r="G1542" i="1" s="1"/>
  <c r="G1541" i="1" s="1"/>
  <c r="G1540" i="1" s="1"/>
  <c r="G1539" i="1" s="1"/>
  <c r="G1538" i="1" s="1"/>
  <c r="H1535" i="1"/>
  <c r="H1532" i="1" s="1"/>
  <c r="H1531" i="1" s="1"/>
  <c r="H1530" i="1" s="1"/>
  <c r="H1529" i="1" s="1"/>
  <c r="G1535" i="1"/>
  <c r="H1533" i="1"/>
  <c r="G1533" i="1"/>
  <c r="H1527" i="1"/>
  <c r="H1526" i="1" s="1"/>
  <c r="G1527" i="1"/>
  <c r="G1526" i="1" s="1"/>
  <c r="H1524" i="1"/>
  <c r="G1524" i="1"/>
  <c r="H1522" i="1"/>
  <c r="G1522" i="1"/>
  <c r="H1519" i="1"/>
  <c r="G1519" i="1"/>
  <c r="H1517" i="1"/>
  <c r="G1517" i="1"/>
  <c r="H1515" i="1"/>
  <c r="G1515" i="1"/>
  <c r="H1512" i="1"/>
  <c r="H1511" i="1" s="1"/>
  <c r="G1512" i="1"/>
  <c r="G1511" i="1" s="1"/>
  <c r="H1509" i="1"/>
  <c r="H1508" i="1" s="1"/>
  <c r="G1509" i="1"/>
  <c r="G1508" i="1" s="1"/>
  <c r="H1506" i="1"/>
  <c r="G1506" i="1"/>
  <c r="H1504" i="1"/>
  <c r="H1501" i="1" s="1"/>
  <c r="G1504" i="1"/>
  <c r="H1502" i="1"/>
  <c r="G1502" i="1"/>
  <c r="H1495" i="1"/>
  <c r="H1494" i="1" s="1"/>
  <c r="G1495" i="1"/>
  <c r="G1494" i="1" s="1"/>
  <c r="H1492" i="1"/>
  <c r="G1492" i="1"/>
  <c r="H1490" i="1"/>
  <c r="G1490" i="1"/>
  <c r="H1488" i="1"/>
  <c r="G1488" i="1"/>
  <c r="H1481" i="1"/>
  <c r="G1481" i="1"/>
  <c r="H1479" i="1"/>
  <c r="G1479" i="1"/>
  <c r="H1477" i="1"/>
  <c r="G1477" i="1"/>
  <c r="H1474" i="1"/>
  <c r="G1474" i="1"/>
  <c r="H1472" i="1"/>
  <c r="G1472" i="1"/>
  <c r="H1470" i="1"/>
  <c r="G1470" i="1"/>
  <c r="G2031" i="1" l="1"/>
  <c r="G1921" i="1"/>
  <c r="G1920" i="1" s="1"/>
  <c r="H1702" i="1"/>
  <c r="H1661" i="1" s="1"/>
  <c r="H1660" i="1" s="1"/>
  <c r="H1659" i="1" s="1"/>
  <c r="F1364" i="1"/>
  <c r="F1306" i="1" s="1"/>
  <c r="F1305" i="1" s="1"/>
  <c r="F683" i="1"/>
  <c r="F665" i="1" s="1"/>
  <c r="F176" i="1"/>
  <c r="F113" i="1" s="1"/>
  <c r="F2062" i="1"/>
  <c r="F2004" i="1" s="1"/>
  <c r="F1978" i="1" s="1"/>
  <c r="H2064" i="1"/>
  <c r="H2063" i="1" s="1"/>
  <c r="H2062" i="1" s="1"/>
  <c r="F1660" i="1"/>
  <c r="F1659" i="1" s="1"/>
  <c r="F1612" i="1" s="1"/>
  <c r="F885" i="1"/>
  <c r="F876" i="1" s="1"/>
  <c r="H1848" i="1"/>
  <c r="G1848" i="1"/>
  <c r="G1847" i="1" s="1"/>
  <c r="H2198" i="1"/>
  <c r="G1781" i="1"/>
  <c r="H1521" i="1"/>
  <c r="G1615" i="1"/>
  <c r="G1614" i="1" s="1"/>
  <c r="G1613" i="1" s="1"/>
  <c r="G1765" i="1"/>
  <c r="H1765" i="1"/>
  <c r="G2115" i="1"/>
  <c r="G2114" i="1" s="1"/>
  <c r="G2113" i="1" s="1"/>
  <c r="H2342" i="1"/>
  <c r="H2341" i="1" s="1"/>
  <c r="H2340" i="1" s="1"/>
  <c r="H2328" i="1" s="1"/>
  <c r="G1476" i="1"/>
  <c r="G1521" i="1"/>
  <c r="H1576" i="1"/>
  <c r="H1575" i="1" s="1"/>
  <c r="H1952" i="1"/>
  <c r="H1906" i="1" s="1"/>
  <c r="G1952" i="1"/>
  <c r="G1906" i="1" s="1"/>
  <c r="H1615" i="1"/>
  <c r="H1614" i="1" s="1"/>
  <c r="H1613" i="1" s="1"/>
  <c r="H1847" i="1"/>
  <c r="H1554" i="1"/>
  <c r="H1548" i="1" s="1"/>
  <c r="H1547" i="1" s="1"/>
  <c r="H1476" i="1"/>
  <c r="H1487" i="1"/>
  <c r="H1486" i="1" s="1"/>
  <c r="H1485" i="1" s="1"/>
  <c r="H1484" i="1" s="1"/>
  <c r="H1483" i="1" s="1"/>
  <c r="H2031" i="1"/>
  <c r="H2014" i="1" s="1"/>
  <c r="G2313" i="1"/>
  <c r="G2312" i="1" s="1"/>
  <c r="G2311" i="1" s="1"/>
  <c r="G2310" i="1" s="1"/>
  <c r="G1501" i="1"/>
  <c r="G1607" i="1"/>
  <c r="G1606" i="1" s="1"/>
  <c r="G1605" i="1" s="1"/>
  <c r="G1806" i="1"/>
  <c r="G1795" i="1" s="1"/>
  <c r="G1469" i="1"/>
  <c r="G1468" i="1" s="1"/>
  <c r="G1467" i="1" s="1"/>
  <c r="G1466" i="1" s="1"/>
  <c r="G1465" i="1" s="1"/>
  <c r="G1532" i="1"/>
  <c r="G1531" i="1" s="1"/>
  <c r="G1530" i="1" s="1"/>
  <c r="G1529" i="1" s="1"/>
  <c r="G2342" i="1"/>
  <c r="G2341" i="1" s="1"/>
  <c r="G2340" i="1" s="1"/>
  <c r="G2328" i="1" s="1"/>
  <c r="H2197" i="1"/>
  <c r="G2198" i="1"/>
  <c r="G2197" i="1" s="1"/>
  <c r="G2168" i="1"/>
  <c r="G2167" i="1" s="1"/>
  <c r="G2064" i="1"/>
  <c r="G2063" i="1" s="1"/>
  <c r="G2014" i="1"/>
  <c r="H1795" i="1"/>
  <c r="H1754" i="1" s="1"/>
  <c r="H1753" i="1" s="1"/>
  <c r="H1752" i="1" s="1"/>
  <c r="H1751" i="1" s="1"/>
  <c r="G1702" i="1"/>
  <c r="G1661" i="1" s="1"/>
  <c r="H1607" i="1"/>
  <c r="H1606" i="1" s="1"/>
  <c r="H1605" i="1" s="1"/>
  <c r="H1588" i="1"/>
  <c r="H1587" i="1" s="1"/>
  <c r="G1588" i="1"/>
  <c r="G1587" i="1" s="1"/>
  <c r="G1575" i="1"/>
  <c r="G1554" i="1"/>
  <c r="G1548" i="1" s="1"/>
  <c r="G1547" i="1" s="1"/>
  <c r="H1514" i="1"/>
  <c r="G1514" i="1"/>
  <c r="G1487" i="1"/>
  <c r="G1486" i="1" s="1"/>
  <c r="G1485" i="1" s="1"/>
  <c r="G1484" i="1" s="1"/>
  <c r="G1483" i="1" s="1"/>
  <c r="H1469" i="1"/>
  <c r="H1468" i="1" s="1"/>
  <c r="H1467" i="1" s="1"/>
  <c r="H1466" i="1" s="1"/>
  <c r="H1465" i="1" s="1"/>
  <c r="H1463" i="1"/>
  <c r="H1462" i="1" s="1"/>
  <c r="H1461" i="1" s="1"/>
  <c r="H1460" i="1" s="1"/>
  <c r="H1459" i="1" s="1"/>
  <c r="H1458" i="1" s="1"/>
  <c r="H1457" i="1" s="1"/>
  <c r="G1463" i="1"/>
  <c r="G1462" i="1" s="1"/>
  <c r="G1461" i="1" s="1"/>
  <c r="G1460" i="1" s="1"/>
  <c r="G1459" i="1" s="1"/>
  <c r="G1458" i="1" s="1"/>
  <c r="G1457" i="1" s="1"/>
  <c r="H1455" i="1"/>
  <c r="H1454" i="1" s="1"/>
  <c r="G1455" i="1"/>
  <c r="G1454" i="1" s="1"/>
  <c r="H1452" i="1"/>
  <c r="H1451" i="1" s="1"/>
  <c r="G1452" i="1"/>
  <c r="G1451" i="1" s="1"/>
  <c r="H1449" i="1"/>
  <c r="H1448" i="1" s="1"/>
  <c r="G1449" i="1"/>
  <c r="G1448" i="1" s="1"/>
  <c r="H1445" i="1"/>
  <c r="H1444" i="1" s="1"/>
  <c r="H1443" i="1" s="1"/>
  <c r="G1445" i="1"/>
  <c r="G1444" i="1" s="1"/>
  <c r="G1443" i="1" s="1"/>
  <c r="H1439" i="1"/>
  <c r="G1439" i="1"/>
  <c r="H1437" i="1"/>
  <c r="G1437" i="1"/>
  <c r="H1433" i="1"/>
  <c r="G1433" i="1"/>
  <c r="H1431" i="1"/>
  <c r="G1431" i="1"/>
  <c r="H1428" i="1"/>
  <c r="H1427" i="1" s="1"/>
  <c r="G1428" i="1"/>
  <c r="G1427" i="1" s="1"/>
  <c r="H1424" i="1"/>
  <c r="H1423" i="1" s="1"/>
  <c r="H1422" i="1" s="1"/>
  <c r="G1424" i="1"/>
  <c r="G1423" i="1" s="1"/>
  <c r="G1422" i="1" s="1"/>
  <c r="H1418" i="1"/>
  <c r="H1417" i="1" s="1"/>
  <c r="H1416" i="1" s="1"/>
  <c r="G1418" i="1"/>
  <c r="G1417" i="1" s="1"/>
  <c r="G1416" i="1" s="1"/>
  <c r="H1414" i="1"/>
  <c r="H1413" i="1" s="1"/>
  <c r="H1412" i="1" s="1"/>
  <c r="G1414" i="1"/>
  <c r="G1413" i="1" s="1"/>
  <c r="G1412" i="1" s="1"/>
  <c r="H1409" i="1"/>
  <c r="H1408" i="1" s="1"/>
  <c r="H1407" i="1" s="1"/>
  <c r="G1409" i="1"/>
  <c r="G1408" i="1" s="1"/>
  <c r="G1407" i="1" s="1"/>
  <c r="H1405" i="1"/>
  <c r="H1404" i="1" s="1"/>
  <c r="H1403" i="1" s="1"/>
  <c r="G1405" i="1"/>
  <c r="G1404" i="1" s="1"/>
  <c r="G1403" i="1" s="1"/>
  <c r="H1401" i="1"/>
  <c r="H1400" i="1" s="1"/>
  <c r="H1399" i="1" s="1"/>
  <c r="G1401" i="1"/>
  <c r="G1400" i="1" s="1"/>
  <c r="G1399" i="1" s="1"/>
  <c r="H1395" i="1"/>
  <c r="H1394" i="1" s="1"/>
  <c r="H1393" i="1" s="1"/>
  <c r="H1392" i="1" s="1"/>
  <c r="G1395" i="1"/>
  <c r="G1394" i="1" s="1"/>
  <c r="G1393" i="1" s="1"/>
  <c r="G1392" i="1" s="1"/>
  <c r="H1390" i="1"/>
  <c r="H1389" i="1" s="1"/>
  <c r="H1388" i="1" s="1"/>
  <c r="G1390" i="1"/>
  <c r="G1389" i="1" s="1"/>
  <c r="G1388" i="1" s="1"/>
  <c r="H1385" i="1"/>
  <c r="H1384" i="1" s="1"/>
  <c r="G1385" i="1"/>
  <c r="G1384" i="1" s="1"/>
  <c r="H1379" i="1"/>
  <c r="H1378" i="1" s="1"/>
  <c r="H1374" i="1" s="1"/>
  <c r="G1379" i="1"/>
  <c r="G1378" i="1" s="1"/>
  <c r="G1374" i="1" s="1"/>
  <c r="H1371" i="1"/>
  <c r="G1371" i="1"/>
  <c r="H1369" i="1"/>
  <c r="G1369" i="1"/>
  <c r="H1367" i="1"/>
  <c r="G1367" i="1"/>
  <c r="H1362" i="1"/>
  <c r="G1362" i="1"/>
  <c r="H1360" i="1"/>
  <c r="G1360" i="1"/>
  <c r="H1358" i="1"/>
  <c r="G1358" i="1"/>
  <c r="H1345" i="1"/>
  <c r="H1344" i="1" s="1"/>
  <c r="H1343" i="1" s="1"/>
  <c r="G1345" i="1"/>
  <c r="G1344" i="1" s="1"/>
  <c r="G1343" i="1" s="1"/>
  <c r="H1341" i="1"/>
  <c r="H1340" i="1" s="1"/>
  <c r="H1339" i="1" s="1"/>
  <c r="G1341" i="1"/>
  <c r="G1340" i="1" s="1"/>
  <c r="G1339" i="1" s="1"/>
  <c r="H1337" i="1"/>
  <c r="G1337" i="1"/>
  <c r="H1335" i="1"/>
  <c r="G1335" i="1"/>
  <c r="H1331" i="1"/>
  <c r="H1330" i="1" s="1"/>
  <c r="H1329" i="1" s="1"/>
  <c r="G1331" i="1"/>
  <c r="G1330" i="1" s="1"/>
  <c r="G1329" i="1" s="1"/>
  <c r="H1324" i="1"/>
  <c r="H1323" i="1" s="1"/>
  <c r="G1324" i="1"/>
  <c r="G1323" i="1" s="1"/>
  <c r="H1321" i="1"/>
  <c r="H1320" i="1" s="1"/>
  <c r="G1321" i="1"/>
  <c r="G1320" i="1" s="1"/>
  <c r="H1318" i="1"/>
  <c r="H1317" i="1" s="1"/>
  <c r="G1318" i="1"/>
  <c r="G1317" i="1" s="1"/>
  <c r="H1315" i="1"/>
  <c r="H1314" i="1" s="1"/>
  <c r="G1315" i="1"/>
  <c r="G1314" i="1" s="1"/>
  <c r="H1312" i="1"/>
  <c r="H1311" i="1" s="1"/>
  <c r="G1312" i="1"/>
  <c r="G1311" i="1" s="1"/>
  <c r="H1303" i="1"/>
  <c r="H1302" i="1" s="1"/>
  <c r="H1301" i="1" s="1"/>
  <c r="H1300" i="1" s="1"/>
  <c r="H1299" i="1" s="1"/>
  <c r="H1298" i="1" s="1"/>
  <c r="H1297" i="1" s="1"/>
  <c r="G1303" i="1"/>
  <c r="G1302" i="1" s="1"/>
  <c r="G1301" i="1" s="1"/>
  <c r="G1300" i="1" s="1"/>
  <c r="G1299" i="1" s="1"/>
  <c r="G1298" i="1" s="1"/>
  <c r="G1297" i="1" s="1"/>
  <c r="H1295" i="1"/>
  <c r="H1294" i="1" s="1"/>
  <c r="H1293" i="1" s="1"/>
  <c r="H1292" i="1" s="1"/>
  <c r="H1291" i="1" s="1"/>
  <c r="H1290" i="1" s="1"/>
  <c r="H1289" i="1" s="1"/>
  <c r="G1295" i="1"/>
  <c r="G1294" i="1" s="1"/>
  <c r="G1293" i="1" s="1"/>
  <c r="G1292" i="1" s="1"/>
  <c r="G1291" i="1" s="1"/>
  <c r="G1290" i="1" s="1"/>
  <c r="G1289" i="1" s="1"/>
  <c r="H1287" i="1"/>
  <c r="H1286" i="1" s="1"/>
  <c r="H1285" i="1" s="1"/>
  <c r="H1284" i="1" s="1"/>
  <c r="H1283" i="1" s="1"/>
  <c r="H1282" i="1" s="1"/>
  <c r="H1281" i="1" s="1"/>
  <c r="G1287" i="1"/>
  <c r="G1286" i="1" s="1"/>
  <c r="G1285" i="1" s="1"/>
  <c r="G1284" i="1" s="1"/>
  <c r="G1283" i="1" s="1"/>
  <c r="G1282" i="1" s="1"/>
  <c r="G1281" i="1" s="1"/>
  <c r="H1279" i="1"/>
  <c r="H1278" i="1" s="1"/>
  <c r="H1277" i="1" s="1"/>
  <c r="H1276" i="1" s="1"/>
  <c r="H1275" i="1" s="1"/>
  <c r="H1274" i="1" s="1"/>
  <c r="H1273" i="1" s="1"/>
  <c r="G1279" i="1"/>
  <c r="G1278" i="1" s="1"/>
  <c r="G1277" i="1" s="1"/>
  <c r="G1276" i="1" s="1"/>
  <c r="G1275" i="1" s="1"/>
  <c r="G1274" i="1" s="1"/>
  <c r="G1273" i="1" s="1"/>
  <c r="H1271" i="1"/>
  <c r="G1271" i="1"/>
  <c r="H1269" i="1"/>
  <c r="G1269" i="1"/>
  <c r="H1264" i="1"/>
  <c r="H1263" i="1" s="1"/>
  <c r="H1262" i="1" s="1"/>
  <c r="G1264" i="1"/>
  <c r="G1263" i="1" s="1"/>
  <c r="G1262" i="1" s="1"/>
  <c r="H1260" i="1"/>
  <c r="G1260" i="1"/>
  <c r="H1258" i="1"/>
  <c r="G1258" i="1"/>
  <c r="H1256" i="1"/>
  <c r="G1256" i="1"/>
  <c r="H1248" i="1"/>
  <c r="H1247" i="1" s="1"/>
  <c r="H1246" i="1" s="1"/>
  <c r="H1245" i="1" s="1"/>
  <c r="H1244" i="1" s="1"/>
  <c r="H1243" i="1" s="1"/>
  <c r="G1248" i="1"/>
  <c r="G1247" i="1" s="1"/>
  <c r="G1246" i="1" s="1"/>
  <c r="G1245" i="1" s="1"/>
  <c r="G1244" i="1" s="1"/>
  <c r="G1243" i="1" s="1"/>
  <c r="H1241" i="1"/>
  <c r="H1240" i="1" s="1"/>
  <c r="H1239" i="1" s="1"/>
  <c r="H1238" i="1" s="1"/>
  <c r="H1237" i="1" s="1"/>
  <c r="H1236" i="1" s="1"/>
  <c r="G1241" i="1"/>
  <c r="G1240" i="1" s="1"/>
  <c r="G1239" i="1" s="1"/>
  <c r="G1238" i="1" s="1"/>
  <c r="G1237" i="1" s="1"/>
  <c r="G1236" i="1" s="1"/>
  <c r="H1233" i="1"/>
  <c r="H1232" i="1" s="1"/>
  <c r="H1231" i="1" s="1"/>
  <c r="G1233" i="1"/>
  <c r="G1232" i="1" s="1"/>
  <c r="G1231" i="1" s="1"/>
  <c r="H1229" i="1"/>
  <c r="H1228" i="1" s="1"/>
  <c r="H1227" i="1" s="1"/>
  <c r="G1229" i="1"/>
  <c r="G1228" i="1" s="1"/>
  <c r="G1227" i="1" s="1"/>
  <c r="H1225" i="1"/>
  <c r="H1224" i="1" s="1"/>
  <c r="G1225" i="1"/>
  <c r="G1224" i="1" s="1"/>
  <c r="H1222" i="1"/>
  <c r="H1221" i="1" s="1"/>
  <c r="G1222" i="1"/>
  <c r="G1221" i="1" s="1"/>
  <c r="H1218" i="1"/>
  <c r="H1217" i="1" s="1"/>
  <c r="G1218" i="1"/>
  <c r="G1217" i="1" s="1"/>
  <c r="H1215" i="1"/>
  <c r="H1214" i="1" s="1"/>
  <c r="G1215" i="1"/>
  <c r="G1214" i="1" s="1"/>
  <c r="H1209" i="1"/>
  <c r="H1208" i="1" s="1"/>
  <c r="H1207" i="1" s="1"/>
  <c r="G1209" i="1"/>
  <c r="G1208" i="1" s="1"/>
  <c r="G1207" i="1" s="1"/>
  <c r="H1205" i="1"/>
  <c r="G1205" i="1"/>
  <c r="H1203" i="1"/>
  <c r="G1203" i="1"/>
  <c r="H1201" i="1"/>
  <c r="G1201" i="1"/>
  <c r="H1195" i="1"/>
  <c r="G1195" i="1"/>
  <c r="H1193" i="1"/>
  <c r="G1193" i="1"/>
  <c r="H1191" i="1"/>
  <c r="G1191" i="1"/>
  <c r="H1187" i="1"/>
  <c r="H1186" i="1" s="1"/>
  <c r="H1185" i="1" s="1"/>
  <c r="G1187" i="1"/>
  <c r="G1186" i="1" s="1"/>
  <c r="G1185" i="1" s="1"/>
  <c r="H1183" i="1"/>
  <c r="H1182" i="1" s="1"/>
  <c r="G1183" i="1"/>
  <c r="G1182" i="1" s="1"/>
  <c r="H1180" i="1"/>
  <c r="H1179" i="1" s="1"/>
  <c r="G1180" i="1"/>
  <c r="G1179" i="1" s="1"/>
  <c r="H1177" i="1"/>
  <c r="H1176" i="1" s="1"/>
  <c r="G1177" i="1"/>
  <c r="G1176" i="1" s="1"/>
  <c r="H1173" i="1"/>
  <c r="H1172" i="1" s="1"/>
  <c r="G1173" i="1"/>
  <c r="G1172" i="1" s="1"/>
  <c r="H1170" i="1"/>
  <c r="H1169" i="1" s="1"/>
  <c r="G1170" i="1"/>
  <c r="G1169" i="1" s="1"/>
  <c r="H1166" i="1"/>
  <c r="H1165" i="1" s="1"/>
  <c r="G1166" i="1"/>
  <c r="G1165" i="1" s="1"/>
  <c r="H1163" i="1"/>
  <c r="H1162" i="1" s="1"/>
  <c r="G1163" i="1"/>
  <c r="G1162" i="1" s="1"/>
  <c r="H1160" i="1"/>
  <c r="H1159" i="1" s="1"/>
  <c r="G1160" i="1"/>
  <c r="G1159" i="1" s="1"/>
  <c r="H1157" i="1"/>
  <c r="H1156" i="1" s="1"/>
  <c r="G1157" i="1"/>
  <c r="G1156" i="1" s="1"/>
  <c r="H1154" i="1"/>
  <c r="H1153" i="1" s="1"/>
  <c r="G1154" i="1"/>
  <c r="G1153" i="1" s="1"/>
  <c r="H1151" i="1"/>
  <c r="H1150" i="1" s="1"/>
  <c r="G1151" i="1"/>
  <c r="G1150" i="1" s="1"/>
  <c r="H1147" i="1"/>
  <c r="H1146" i="1" s="1"/>
  <c r="H1145" i="1" s="1"/>
  <c r="G1147" i="1"/>
  <c r="G1146" i="1" s="1"/>
  <c r="G1145" i="1" s="1"/>
  <c r="H1143" i="1"/>
  <c r="H1142" i="1" s="1"/>
  <c r="G1143" i="1"/>
  <c r="G1142" i="1" s="1"/>
  <c r="H1140" i="1"/>
  <c r="H1139" i="1" s="1"/>
  <c r="G1140" i="1"/>
  <c r="G1139" i="1" s="1"/>
  <c r="H1137" i="1"/>
  <c r="H1136" i="1" s="1"/>
  <c r="G1137" i="1"/>
  <c r="G1136" i="1" s="1"/>
  <c r="H1134" i="1"/>
  <c r="H1133" i="1" s="1"/>
  <c r="G1134" i="1"/>
  <c r="G1133" i="1" s="1"/>
  <c r="H1130" i="1"/>
  <c r="H1129" i="1" s="1"/>
  <c r="G1130" i="1"/>
  <c r="G1129" i="1" s="1"/>
  <c r="H1127" i="1"/>
  <c r="H1126" i="1" s="1"/>
  <c r="G1127" i="1"/>
  <c r="G1126" i="1" s="1"/>
  <c r="H1124" i="1"/>
  <c r="H1123" i="1" s="1"/>
  <c r="G1124" i="1"/>
  <c r="G1123" i="1" s="1"/>
  <c r="H1120" i="1"/>
  <c r="H1119" i="1" s="1"/>
  <c r="H1118" i="1" s="1"/>
  <c r="G1120" i="1"/>
  <c r="G1119" i="1" s="1"/>
  <c r="G1118" i="1" s="1"/>
  <c r="H1116" i="1"/>
  <c r="H1115" i="1" s="1"/>
  <c r="G1116" i="1"/>
  <c r="G1115" i="1" s="1"/>
  <c r="H1113" i="1"/>
  <c r="H1112" i="1" s="1"/>
  <c r="G1113" i="1"/>
  <c r="G1112" i="1" s="1"/>
  <c r="H1110" i="1"/>
  <c r="H1109" i="1" s="1"/>
  <c r="G1110" i="1"/>
  <c r="G1109" i="1" s="1"/>
  <c r="H1107" i="1"/>
  <c r="H1106" i="1" s="1"/>
  <c r="G1107" i="1"/>
  <c r="G1106" i="1" s="1"/>
  <c r="H1104" i="1"/>
  <c r="H1103" i="1" s="1"/>
  <c r="G1104" i="1"/>
  <c r="G1103" i="1" s="1"/>
  <c r="H1100" i="1"/>
  <c r="H1099" i="1" s="1"/>
  <c r="G1100" i="1"/>
  <c r="G1099" i="1" s="1"/>
  <c r="H1097" i="1"/>
  <c r="H1096" i="1" s="1"/>
  <c r="G1097" i="1"/>
  <c r="G1096" i="1" s="1"/>
  <c r="H1093" i="1"/>
  <c r="H1092" i="1" s="1"/>
  <c r="H1091" i="1" s="1"/>
  <c r="G1093" i="1"/>
  <c r="G1092" i="1" s="1"/>
  <c r="G1091" i="1" s="1"/>
  <c r="H1084" i="1"/>
  <c r="H1083" i="1" s="1"/>
  <c r="H1082" i="1" s="1"/>
  <c r="H1081" i="1" s="1"/>
  <c r="H1080" i="1" s="1"/>
  <c r="G1084" i="1"/>
  <c r="G1083" i="1" s="1"/>
  <c r="G1082" i="1" s="1"/>
  <c r="G1081" i="1" s="1"/>
  <c r="H1078" i="1"/>
  <c r="H1077" i="1" s="1"/>
  <c r="H1076" i="1" s="1"/>
  <c r="H1075" i="1" s="1"/>
  <c r="H1074" i="1" s="1"/>
  <c r="H1073" i="1" s="1"/>
  <c r="G1078" i="1"/>
  <c r="G1077" i="1" s="1"/>
  <c r="G1076" i="1" s="1"/>
  <c r="G1075" i="1" s="1"/>
  <c r="G1074" i="1" s="1"/>
  <c r="G1073" i="1" s="1"/>
  <c r="H1070" i="1"/>
  <c r="G1070" i="1"/>
  <c r="H1068" i="1"/>
  <c r="G1068" i="1"/>
  <c r="H1061" i="1"/>
  <c r="G1061" i="1"/>
  <c r="H1059" i="1"/>
  <c r="G1059" i="1"/>
  <c r="H1057" i="1"/>
  <c r="G1057" i="1"/>
  <c r="H1052" i="1"/>
  <c r="G1052" i="1"/>
  <c r="H1050" i="1"/>
  <c r="G1050" i="1"/>
  <c r="H1045" i="1"/>
  <c r="G1045" i="1"/>
  <c r="H1043" i="1"/>
  <c r="G1043" i="1"/>
  <c r="H1038" i="1"/>
  <c r="G1038" i="1"/>
  <c r="H1036" i="1"/>
  <c r="G1036" i="1"/>
  <c r="H1031" i="1"/>
  <c r="G1031" i="1"/>
  <c r="H1029" i="1"/>
  <c r="G1029" i="1"/>
  <c r="H1025" i="1"/>
  <c r="G1025" i="1"/>
  <c r="H1023" i="1"/>
  <c r="G1023" i="1"/>
  <c r="H1018" i="1"/>
  <c r="H1017" i="1" s="1"/>
  <c r="H1016" i="1" s="1"/>
  <c r="H1015" i="1" s="1"/>
  <c r="G1018" i="1"/>
  <c r="G1017" i="1" s="1"/>
  <c r="G1016" i="1" s="1"/>
  <c r="G1015" i="1" s="1"/>
  <c r="H1013" i="1"/>
  <c r="H1012" i="1" s="1"/>
  <c r="H1011" i="1" s="1"/>
  <c r="G1013" i="1"/>
  <c r="G1012" i="1" s="1"/>
  <c r="G1011" i="1" s="1"/>
  <c r="H1009" i="1"/>
  <c r="H1008" i="1" s="1"/>
  <c r="H1007" i="1" s="1"/>
  <c r="G1009" i="1"/>
  <c r="G1008" i="1" s="1"/>
  <c r="G1007" i="1" s="1"/>
  <c r="H1005" i="1"/>
  <c r="H1004" i="1" s="1"/>
  <c r="G1005" i="1"/>
  <c r="G1004" i="1" s="1"/>
  <c r="H1002" i="1"/>
  <c r="G1002" i="1"/>
  <c r="H1000" i="1"/>
  <c r="G1000" i="1"/>
  <c r="H995" i="1"/>
  <c r="H994" i="1" s="1"/>
  <c r="H993" i="1" s="1"/>
  <c r="H992" i="1" s="1"/>
  <c r="G995" i="1"/>
  <c r="G994" i="1" s="1"/>
  <c r="G993" i="1" s="1"/>
  <c r="G992" i="1" s="1"/>
  <c r="H988" i="1"/>
  <c r="H987" i="1" s="1"/>
  <c r="H986" i="1" s="1"/>
  <c r="G988" i="1"/>
  <c r="G987" i="1" s="1"/>
  <c r="G986" i="1" s="1"/>
  <c r="H984" i="1"/>
  <c r="H983" i="1" s="1"/>
  <c r="H982" i="1" s="1"/>
  <c r="G984" i="1"/>
  <c r="G983" i="1" s="1"/>
  <c r="G982" i="1" s="1"/>
  <c r="H979" i="1"/>
  <c r="H978" i="1" s="1"/>
  <c r="H977" i="1" s="1"/>
  <c r="H976" i="1" s="1"/>
  <c r="G979" i="1"/>
  <c r="G978" i="1" s="1"/>
  <c r="G977" i="1" s="1"/>
  <c r="G976" i="1" s="1"/>
  <c r="H974" i="1"/>
  <c r="H973" i="1" s="1"/>
  <c r="H972" i="1" s="1"/>
  <c r="H971" i="1" s="1"/>
  <c r="G974" i="1"/>
  <c r="G973" i="1" s="1"/>
  <c r="G972" i="1" s="1"/>
  <c r="G971" i="1" s="1"/>
  <c r="H969" i="1"/>
  <c r="H968" i="1" s="1"/>
  <c r="H967" i="1" s="1"/>
  <c r="H966" i="1" s="1"/>
  <c r="G969" i="1"/>
  <c r="G968" i="1" s="1"/>
  <c r="G967" i="1" s="1"/>
  <c r="G966" i="1" s="1"/>
  <c r="H964" i="1"/>
  <c r="H963" i="1" s="1"/>
  <c r="H962" i="1" s="1"/>
  <c r="G964" i="1"/>
  <c r="G963" i="1" s="1"/>
  <c r="G962" i="1" s="1"/>
  <c r="H960" i="1"/>
  <c r="H959" i="1" s="1"/>
  <c r="H958" i="1" s="1"/>
  <c r="G960" i="1"/>
  <c r="G959" i="1" s="1"/>
  <c r="G958" i="1" s="1"/>
  <c r="H952" i="1"/>
  <c r="H951" i="1" s="1"/>
  <c r="H950" i="1" s="1"/>
  <c r="G952" i="1"/>
  <c r="G951" i="1"/>
  <c r="G950" i="1" s="1"/>
  <c r="H948" i="1"/>
  <c r="H947" i="1" s="1"/>
  <c r="H946" i="1" s="1"/>
  <c r="G948" i="1"/>
  <c r="G947" i="1" s="1"/>
  <c r="G946" i="1" s="1"/>
  <c r="H944" i="1"/>
  <c r="H943" i="1" s="1"/>
  <c r="G944" i="1"/>
  <c r="G943" i="1" s="1"/>
  <c r="H940" i="1"/>
  <c r="H939" i="1" s="1"/>
  <c r="G940" i="1"/>
  <c r="G939" i="1" s="1"/>
  <c r="H933" i="1"/>
  <c r="H932" i="1" s="1"/>
  <c r="H931" i="1" s="1"/>
  <c r="G933" i="1"/>
  <c r="G932" i="1" s="1"/>
  <c r="G931" i="1" s="1"/>
  <c r="H929" i="1"/>
  <c r="H928" i="1" s="1"/>
  <c r="H927" i="1" s="1"/>
  <c r="G929" i="1"/>
  <c r="G928" i="1" s="1"/>
  <c r="G927" i="1" s="1"/>
  <c r="H924" i="1"/>
  <c r="H923" i="1" s="1"/>
  <c r="H922" i="1" s="1"/>
  <c r="G924" i="1"/>
  <c r="G923" i="1" s="1"/>
  <c r="G922" i="1" s="1"/>
  <c r="H920" i="1"/>
  <c r="H919" i="1" s="1"/>
  <c r="H918" i="1" s="1"/>
  <c r="G920" i="1"/>
  <c r="G919" i="1" s="1"/>
  <c r="G918" i="1" s="1"/>
  <c r="H916" i="1"/>
  <c r="H915" i="1" s="1"/>
  <c r="H914" i="1" s="1"/>
  <c r="G916" i="1"/>
  <c r="G915" i="1" s="1"/>
  <c r="G914" i="1" s="1"/>
  <c r="H912" i="1"/>
  <c r="G912" i="1"/>
  <c r="H910" i="1"/>
  <c r="G910" i="1"/>
  <c r="H908" i="1"/>
  <c r="G908" i="1"/>
  <c r="H906" i="1"/>
  <c r="G906" i="1"/>
  <c r="H899" i="1"/>
  <c r="H898" i="1" s="1"/>
  <c r="H897" i="1" s="1"/>
  <c r="G899" i="1"/>
  <c r="G898" i="1" s="1"/>
  <c r="G897" i="1" s="1"/>
  <c r="H895" i="1"/>
  <c r="G895" i="1"/>
  <c r="H893" i="1"/>
  <c r="G893" i="1"/>
  <c r="H891" i="1"/>
  <c r="G891" i="1"/>
  <c r="H883" i="1"/>
  <c r="H882" i="1" s="1"/>
  <c r="H881" i="1" s="1"/>
  <c r="H880" i="1" s="1"/>
  <c r="H879" i="1" s="1"/>
  <c r="H878" i="1" s="1"/>
  <c r="H877" i="1" s="1"/>
  <c r="G883" i="1"/>
  <c r="G882" i="1" s="1"/>
  <c r="G881" i="1" s="1"/>
  <c r="G880" i="1" s="1"/>
  <c r="G879" i="1" s="1"/>
  <c r="G878" i="1" s="1"/>
  <c r="G877" i="1" s="1"/>
  <c r="H874" i="1"/>
  <c r="H873" i="1" s="1"/>
  <c r="H872" i="1" s="1"/>
  <c r="G874" i="1"/>
  <c r="G873" i="1" s="1"/>
  <c r="G872" i="1" s="1"/>
  <c r="H870" i="1"/>
  <c r="H869" i="1" s="1"/>
  <c r="H868" i="1" s="1"/>
  <c r="G870" i="1"/>
  <c r="G869" i="1" s="1"/>
  <c r="G868" i="1" s="1"/>
  <c r="H866" i="1"/>
  <c r="H865" i="1" s="1"/>
  <c r="H864" i="1" s="1"/>
  <c r="G866" i="1"/>
  <c r="G865" i="1" s="1"/>
  <c r="G864" i="1" s="1"/>
  <c r="H861" i="1"/>
  <c r="G861" i="1"/>
  <c r="H859" i="1"/>
  <c r="G859" i="1"/>
  <c r="H854" i="1"/>
  <c r="G854" i="1"/>
  <c r="H852" i="1"/>
  <c r="G852" i="1"/>
  <c r="H848" i="1"/>
  <c r="G848" i="1"/>
  <c r="H846" i="1"/>
  <c r="G846" i="1"/>
  <c r="H841" i="1"/>
  <c r="H840" i="1" s="1"/>
  <c r="H839" i="1" s="1"/>
  <c r="G841" i="1"/>
  <c r="G840" i="1" s="1"/>
  <c r="G839" i="1" s="1"/>
  <c r="H837" i="1"/>
  <c r="H836" i="1" s="1"/>
  <c r="H835" i="1" s="1"/>
  <c r="G837" i="1"/>
  <c r="G836" i="1" s="1"/>
  <c r="G835" i="1" s="1"/>
  <c r="H833" i="1"/>
  <c r="H832" i="1" s="1"/>
  <c r="G833" i="1"/>
  <c r="G832" i="1" s="1"/>
  <c r="H830" i="1"/>
  <c r="G830" i="1"/>
  <c r="H828" i="1"/>
  <c r="G828" i="1"/>
  <c r="H824" i="1"/>
  <c r="H823" i="1" s="1"/>
  <c r="H822" i="1" s="1"/>
  <c r="G824" i="1"/>
  <c r="G823" i="1" s="1"/>
  <c r="G822" i="1" s="1"/>
  <c r="H819" i="1"/>
  <c r="H818" i="1" s="1"/>
  <c r="H817" i="1" s="1"/>
  <c r="H816" i="1" s="1"/>
  <c r="G819" i="1"/>
  <c r="G818" i="1" s="1"/>
  <c r="G817" i="1" s="1"/>
  <c r="G816" i="1" s="1"/>
  <c r="H813" i="1"/>
  <c r="G813" i="1"/>
  <c r="H810" i="1"/>
  <c r="G810" i="1"/>
  <c r="H808" i="1"/>
  <c r="G808" i="1"/>
  <c r="H805" i="1"/>
  <c r="G805" i="1"/>
  <c r="H803" i="1"/>
  <c r="G803" i="1"/>
  <c r="H801" i="1"/>
  <c r="G801" i="1"/>
  <c r="H796" i="1"/>
  <c r="H795" i="1" s="1"/>
  <c r="H794" i="1" s="1"/>
  <c r="G796" i="1"/>
  <c r="G795" i="1" s="1"/>
  <c r="G794" i="1" s="1"/>
  <c r="H792" i="1"/>
  <c r="H791" i="1" s="1"/>
  <c r="H790" i="1" s="1"/>
  <c r="G792" i="1"/>
  <c r="G791" i="1" s="1"/>
  <c r="G790" i="1" s="1"/>
  <c r="H785" i="1"/>
  <c r="H784" i="1" s="1"/>
  <c r="H783" i="1" s="1"/>
  <c r="H782" i="1" s="1"/>
  <c r="H781" i="1" s="1"/>
  <c r="H780" i="1" s="1"/>
  <c r="G785" i="1"/>
  <c r="G784" i="1" s="1"/>
  <c r="G783" i="1" s="1"/>
  <c r="G782" i="1" s="1"/>
  <c r="G781" i="1" s="1"/>
  <c r="G780" i="1" s="1"/>
  <c r="H778" i="1"/>
  <c r="H777" i="1" s="1"/>
  <c r="G778" i="1"/>
  <c r="G777" i="1" s="1"/>
  <c r="H775" i="1"/>
  <c r="G775" i="1"/>
  <c r="H773" i="1"/>
  <c r="G773" i="1"/>
  <c r="H771" i="1"/>
  <c r="G771" i="1"/>
  <c r="H764" i="1"/>
  <c r="H763" i="1" s="1"/>
  <c r="H762" i="1" s="1"/>
  <c r="H761" i="1" s="1"/>
  <c r="H760" i="1" s="1"/>
  <c r="H759" i="1" s="1"/>
  <c r="G764" i="1"/>
  <c r="G763" i="1" s="1"/>
  <c r="G762" i="1" s="1"/>
  <c r="G761" i="1" s="1"/>
  <c r="G760" i="1" s="1"/>
  <c r="G759" i="1" s="1"/>
  <c r="H757" i="1"/>
  <c r="H756" i="1" s="1"/>
  <c r="H755" i="1" s="1"/>
  <c r="G757" i="1"/>
  <c r="G756" i="1" s="1"/>
  <c r="G755" i="1" s="1"/>
  <c r="H753" i="1"/>
  <c r="H752" i="1" s="1"/>
  <c r="G753" i="1"/>
  <c r="G752" i="1" s="1"/>
  <c r="H750" i="1"/>
  <c r="H749" i="1" s="1"/>
  <c r="G750" i="1"/>
  <c r="G749" i="1" s="1"/>
  <c r="H745" i="1"/>
  <c r="H744" i="1" s="1"/>
  <c r="H743" i="1" s="1"/>
  <c r="G745" i="1"/>
  <c r="G744" i="1" s="1"/>
  <c r="G743" i="1" s="1"/>
  <c r="H741" i="1"/>
  <c r="H740" i="1" s="1"/>
  <c r="H739" i="1" s="1"/>
  <c r="G741" i="1"/>
  <c r="G740" i="1" s="1"/>
  <c r="G739" i="1" s="1"/>
  <c r="H737" i="1"/>
  <c r="H736" i="1" s="1"/>
  <c r="H735" i="1" s="1"/>
  <c r="G737" i="1"/>
  <c r="G736" i="1" s="1"/>
  <c r="G735" i="1" s="1"/>
  <c r="H730" i="1"/>
  <c r="H729" i="1" s="1"/>
  <c r="H728" i="1" s="1"/>
  <c r="G730" i="1"/>
  <c r="G729" i="1" s="1"/>
  <c r="G728" i="1" s="1"/>
  <c r="H726" i="1"/>
  <c r="H725" i="1" s="1"/>
  <c r="H724" i="1" s="1"/>
  <c r="G726" i="1"/>
  <c r="G725" i="1" s="1"/>
  <c r="G724" i="1" s="1"/>
  <c r="H721" i="1"/>
  <c r="H720" i="1" s="1"/>
  <c r="H719" i="1" s="1"/>
  <c r="H718" i="1" s="1"/>
  <c r="G721" i="1"/>
  <c r="G720" i="1" s="1"/>
  <c r="G719" i="1" s="1"/>
  <c r="G718" i="1" s="1"/>
  <c r="H716" i="1"/>
  <c r="G716" i="1"/>
  <c r="H714" i="1"/>
  <c r="G714" i="1"/>
  <c r="H710" i="1"/>
  <c r="H709" i="1" s="1"/>
  <c r="H708" i="1" s="1"/>
  <c r="G710" i="1"/>
  <c r="G709" i="1" s="1"/>
  <c r="G708" i="1" s="1"/>
  <c r="H706" i="1"/>
  <c r="H705" i="1" s="1"/>
  <c r="H704" i="1" s="1"/>
  <c r="G706" i="1"/>
  <c r="G705" i="1" s="1"/>
  <c r="G704" i="1" s="1"/>
  <c r="H702" i="1"/>
  <c r="H701" i="1" s="1"/>
  <c r="H700" i="1" s="1"/>
  <c r="G702" i="1"/>
  <c r="G701" i="1" s="1"/>
  <c r="G700" i="1" s="1"/>
  <c r="H698" i="1"/>
  <c r="H697" i="1" s="1"/>
  <c r="H696" i="1" s="1"/>
  <c r="G698" i="1"/>
  <c r="G697" i="1" s="1"/>
  <c r="G696" i="1" s="1"/>
  <c r="H694" i="1"/>
  <c r="H693" i="1" s="1"/>
  <c r="H692" i="1" s="1"/>
  <c r="G694" i="1"/>
  <c r="G693" i="1" s="1"/>
  <c r="G692" i="1" s="1"/>
  <c r="H689" i="1"/>
  <c r="H688" i="1" s="1"/>
  <c r="H687" i="1" s="1"/>
  <c r="H686" i="1" s="1"/>
  <c r="G689" i="1"/>
  <c r="G688" i="1" s="1"/>
  <c r="G687" i="1" s="1"/>
  <c r="G686" i="1" s="1"/>
  <c r="H681" i="1"/>
  <c r="H680" i="1" s="1"/>
  <c r="H679" i="1" s="1"/>
  <c r="H678" i="1" s="1"/>
  <c r="H677" i="1" s="1"/>
  <c r="H676" i="1" s="1"/>
  <c r="G681" i="1"/>
  <c r="G680" i="1" s="1"/>
  <c r="G679" i="1" s="1"/>
  <c r="G678" i="1" s="1"/>
  <c r="G677" i="1" s="1"/>
  <c r="G676" i="1" s="1"/>
  <c r="H674" i="1"/>
  <c r="H671" i="1" s="1"/>
  <c r="H670" i="1" s="1"/>
  <c r="H669" i="1" s="1"/>
  <c r="H668" i="1" s="1"/>
  <c r="H667" i="1" s="1"/>
  <c r="G674" i="1"/>
  <c r="G671" i="1" s="1"/>
  <c r="G670" i="1" s="1"/>
  <c r="G669" i="1" s="1"/>
  <c r="G668" i="1" s="1"/>
  <c r="G667" i="1" s="1"/>
  <c r="H663" i="1"/>
  <c r="H662" i="1" s="1"/>
  <c r="G663" i="1"/>
  <c r="G662" i="1" s="1"/>
  <c r="H660" i="1"/>
  <c r="H659" i="1" s="1"/>
  <c r="G660" i="1"/>
  <c r="G659" i="1" s="1"/>
  <c r="H655" i="1"/>
  <c r="H654" i="1" s="1"/>
  <c r="G655" i="1"/>
  <c r="G654" i="1" s="1"/>
  <c r="H652" i="1"/>
  <c r="H651" i="1" s="1"/>
  <c r="G652" i="1"/>
  <c r="G651" i="1" s="1"/>
  <c r="H649" i="1"/>
  <c r="H648" i="1" s="1"/>
  <c r="G649" i="1"/>
  <c r="G648" i="1" s="1"/>
  <c r="H646" i="1"/>
  <c r="G646" i="1"/>
  <c r="H644" i="1"/>
  <c r="G644" i="1"/>
  <c r="H642" i="1"/>
  <c r="G642" i="1"/>
  <c r="H635" i="1"/>
  <c r="G635" i="1"/>
  <c r="H633" i="1"/>
  <c r="G633" i="1"/>
  <c r="H628" i="1"/>
  <c r="G628" i="1"/>
  <c r="H626" i="1"/>
  <c r="G626" i="1"/>
  <c r="H619" i="1"/>
  <c r="H618" i="1" s="1"/>
  <c r="H617" i="1" s="1"/>
  <c r="H616" i="1" s="1"/>
  <c r="H615" i="1" s="1"/>
  <c r="H614" i="1" s="1"/>
  <c r="G619" i="1"/>
  <c r="G618" i="1" s="1"/>
  <c r="G617" i="1" s="1"/>
  <c r="G616" i="1" s="1"/>
  <c r="G615" i="1" s="1"/>
  <c r="G614" i="1" s="1"/>
  <c r="H612" i="1"/>
  <c r="G612" i="1"/>
  <c r="H610" i="1"/>
  <c r="G610" i="1"/>
  <c r="H608" i="1"/>
  <c r="G608" i="1"/>
  <c r="H601" i="1"/>
  <c r="H600" i="1" s="1"/>
  <c r="H599" i="1" s="1"/>
  <c r="G601" i="1"/>
  <c r="G600" i="1" s="1"/>
  <c r="G599" i="1" s="1"/>
  <c r="H597" i="1"/>
  <c r="G597" i="1"/>
  <c r="H595" i="1"/>
  <c r="G595" i="1"/>
  <c r="H588" i="1"/>
  <c r="H587" i="1" s="1"/>
  <c r="H586" i="1" s="1"/>
  <c r="H585" i="1" s="1"/>
  <c r="H584" i="1" s="1"/>
  <c r="H583" i="1" s="1"/>
  <c r="G588" i="1"/>
  <c r="G587" i="1" s="1"/>
  <c r="G586" i="1" s="1"/>
  <c r="G585" i="1" s="1"/>
  <c r="G584" i="1" s="1"/>
  <c r="G583" i="1" s="1"/>
  <c r="H579" i="1"/>
  <c r="G579" i="1"/>
  <c r="H577" i="1"/>
  <c r="G577" i="1"/>
  <c r="H575" i="1"/>
  <c r="G575" i="1"/>
  <c r="H573" i="1"/>
  <c r="G573" i="1"/>
  <c r="H566" i="1"/>
  <c r="G566" i="1"/>
  <c r="H564" i="1"/>
  <c r="G564" i="1"/>
  <c r="H561" i="1"/>
  <c r="G561" i="1"/>
  <c r="H559" i="1"/>
  <c r="G559" i="1"/>
  <c r="H557" i="1"/>
  <c r="G557" i="1"/>
  <c r="H550" i="1"/>
  <c r="H549" i="1" s="1"/>
  <c r="G550" i="1"/>
  <c r="G549" i="1" s="1"/>
  <c r="H547" i="1"/>
  <c r="H546" i="1" s="1"/>
  <c r="G547" i="1"/>
  <c r="G546" i="1" s="1"/>
  <c r="H543" i="1"/>
  <c r="H542" i="1" s="1"/>
  <c r="H541" i="1" s="1"/>
  <c r="H540" i="1" s="1"/>
  <c r="G543" i="1"/>
  <c r="G542" i="1" s="1"/>
  <c r="G541" i="1" s="1"/>
  <c r="G540" i="1" s="1"/>
  <c r="H536" i="1"/>
  <c r="H535" i="1" s="1"/>
  <c r="G536" i="1"/>
  <c r="G535" i="1" s="1"/>
  <c r="H533" i="1"/>
  <c r="G533" i="1"/>
  <c r="H531" i="1"/>
  <c r="G531" i="1"/>
  <c r="H529" i="1"/>
  <c r="G529" i="1"/>
  <c r="H526" i="1"/>
  <c r="H525" i="1" s="1"/>
  <c r="G526" i="1"/>
  <c r="G525" i="1" s="1"/>
  <c r="H523" i="1"/>
  <c r="H522" i="1" s="1"/>
  <c r="G523" i="1"/>
  <c r="G522" i="1" s="1"/>
  <c r="H518" i="1"/>
  <c r="H517" i="1" s="1"/>
  <c r="G518" i="1"/>
  <c r="G517" i="1" s="1"/>
  <c r="H515" i="1"/>
  <c r="H514" i="1" s="1"/>
  <c r="G515" i="1"/>
  <c r="G514" i="1" s="1"/>
  <c r="H510" i="1"/>
  <c r="H509" i="1" s="1"/>
  <c r="H508" i="1" s="1"/>
  <c r="H507" i="1" s="1"/>
  <c r="G510" i="1"/>
  <c r="G509" i="1" s="1"/>
  <c r="G508" i="1" s="1"/>
  <c r="G507" i="1" s="1"/>
  <c r="H1430" i="1" l="1"/>
  <c r="H1426" i="1" s="1"/>
  <c r="H658" i="1"/>
  <c r="H657" i="1" s="1"/>
  <c r="H1500" i="1"/>
  <c r="H1499" i="1" s="1"/>
  <c r="H1498" i="1" s="1"/>
  <c r="H1497" i="1" s="1"/>
  <c r="F2357" i="1"/>
  <c r="G1430" i="1"/>
  <c r="H1612" i="1"/>
  <c r="G563" i="1"/>
  <c r="G607" i="1"/>
  <c r="G606" i="1" s="1"/>
  <c r="G605" i="1" s="1"/>
  <c r="H938" i="1"/>
  <c r="H937" i="1" s="1"/>
  <c r="H936" i="1" s="1"/>
  <c r="H935" i="1" s="1"/>
  <c r="G1660" i="1"/>
  <c r="G1659" i="1" s="1"/>
  <c r="G1612" i="1" s="1"/>
  <c r="G1754" i="1"/>
  <c r="G1753" i="1" s="1"/>
  <c r="G1752" i="1" s="1"/>
  <c r="G1751" i="1" s="1"/>
  <c r="H1168" i="1"/>
  <c r="G2062" i="1"/>
  <c r="H1220" i="1"/>
  <c r="G1500" i="1"/>
  <c r="G1499" i="1" s="1"/>
  <c r="G1498" i="1" s="1"/>
  <c r="G1497" i="1" s="1"/>
  <c r="G1028" i="1"/>
  <c r="G1027" i="1" s="1"/>
  <c r="G1035" i="1"/>
  <c r="G1190" i="1"/>
  <c r="G1189" i="1" s="1"/>
  <c r="G807" i="1"/>
  <c r="H1398" i="1"/>
  <c r="H1213" i="1"/>
  <c r="H1212" i="1" s="1"/>
  <c r="G513" i="1"/>
  <c r="G512" i="1" s="1"/>
  <c r="G713" i="1"/>
  <c r="G712" i="1" s="1"/>
  <c r="G691" i="1" s="1"/>
  <c r="H807" i="1"/>
  <c r="G1200" i="1"/>
  <c r="G1199" i="1" s="1"/>
  <c r="G1198" i="1" s="1"/>
  <c r="G1357" i="1"/>
  <c r="G1356" i="1" s="1"/>
  <c r="H713" i="1"/>
  <c r="H712" i="1" s="1"/>
  <c r="H691" i="1" s="1"/>
  <c r="H2004" i="1"/>
  <c r="H1978" i="1" s="1"/>
  <c r="G2004" i="1"/>
  <c r="G1978" i="1" s="1"/>
  <c r="H1574" i="1"/>
  <c r="H1573" i="1" s="1"/>
  <c r="H1572" i="1" s="1"/>
  <c r="H1546" i="1" s="1"/>
  <c r="H1537" i="1" s="1"/>
  <c r="G1574" i="1"/>
  <c r="G1573" i="1" s="1"/>
  <c r="G1572" i="1" s="1"/>
  <c r="G1546" i="1" s="1"/>
  <c r="G1537" i="1" s="1"/>
  <c r="G572" i="1"/>
  <c r="G571" i="1" s="1"/>
  <c r="G570" i="1" s="1"/>
  <c r="G569" i="1" s="1"/>
  <c r="G568" i="1" s="1"/>
  <c r="H528" i="1"/>
  <c r="H521" i="1" s="1"/>
  <c r="H520" i="1" s="1"/>
  <c r="H563" i="1"/>
  <c r="G827" i="1"/>
  <c r="G826" i="1" s="1"/>
  <c r="G821" i="1" s="1"/>
  <c r="H845" i="1"/>
  <c r="H844" i="1" s="1"/>
  <c r="H851" i="1"/>
  <c r="H850" i="1" s="1"/>
  <c r="H858" i="1"/>
  <c r="H857" i="1" s="1"/>
  <c r="H856" i="1" s="1"/>
  <c r="G999" i="1"/>
  <c r="G998" i="1" s="1"/>
  <c r="G997" i="1" s="1"/>
  <c r="G991" i="1" s="1"/>
  <c r="H1022" i="1"/>
  <c r="H1021" i="1" s="1"/>
  <c r="H1035" i="1"/>
  <c r="H1042" i="1"/>
  <c r="H1041" i="1" s="1"/>
  <c r="H1040" i="1" s="1"/>
  <c r="G1095" i="1"/>
  <c r="H1268" i="1"/>
  <c r="H1267" i="1" s="1"/>
  <c r="H1266" i="1" s="1"/>
  <c r="G1334" i="1"/>
  <c r="G1333" i="1" s="1"/>
  <c r="G1328" i="1" s="1"/>
  <c r="G1327" i="1" s="1"/>
  <c r="G770" i="1"/>
  <c r="G769" i="1" s="1"/>
  <c r="G768" i="1" s="1"/>
  <c r="G767" i="1" s="1"/>
  <c r="G766" i="1" s="1"/>
  <c r="H800" i="1"/>
  <c r="G845" i="1"/>
  <c r="G844" i="1" s="1"/>
  <c r="H890" i="1"/>
  <c r="H889" i="1" s="1"/>
  <c r="H888" i="1" s="1"/>
  <c r="H887" i="1" s="1"/>
  <c r="H886" i="1" s="1"/>
  <c r="H999" i="1"/>
  <c r="H998" i="1" s="1"/>
  <c r="H997" i="1" s="1"/>
  <c r="H991" i="1" s="1"/>
  <c r="G1022" i="1"/>
  <c r="G1021" i="1" s="1"/>
  <c r="G1020" i="1" s="1"/>
  <c r="H1334" i="1"/>
  <c r="H1333" i="1" s="1"/>
  <c r="H1328" i="1" s="1"/>
  <c r="H1327" i="1" s="1"/>
  <c r="H1357" i="1"/>
  <c r="H1356" i="1" s="1"/>
  <c r="H1366" i="1"/>
  <c r="H748" i="1"/>
  <c r="H1373" i="1"/>
  <c r="H905" i="1"/>
  <c r="H904" i="1" s="1"/>
  <c r="H903" i="1" s="1"/>
  <c r="G1042" i="1"/>
  <c r="G1041" i="1" s="1"/>
  <c r="G1040" i="1" s="1"/>
  <c r="H513" i="1"/>
  <c r="H512" i="1" s="1"/>
  <c r="G641" i="1"/>
  <c r="G640" i="1" s="1"/>
  <c r="H789" i="1"/>
  <c r="H1095" i="1"/>
  <c r="G1168" i="1"/>
  <c r="H594" i="1"/>
  <c r="H593" i="1" s="1"/>
  <c r="H592" i="1" s="1"/>
  <c r="H591" i="1" s="1"/>
  <c r="H590" i="1" s="1"/>
  <c r="H582" i="1" s="1"/>
  <c r="H581" i="1" s="1"/>
  <c r="H607" i="1"/>
  <c r="H606" i="1" s="1"/>
  <c r="H605" i="1" s="1"/>
  <c r="G625" i="1"/>
  <c r="G624" i="1" s="1"/>
  <c r="G623" i="1" s="1"/>
  <c r="G632" i="1"/>
  <c r="G631" i="1" s="1"/>
  <c r="G630" i="1" s="1"/>
  <c r="H827" i="1"/>
  <c r="H826" i="1" s="1"/>
  <c r="H821" i="1" s="1"/>
  <c r="G905" i="1"/>
  <c r="G904" i="1" s="1"/>
  <c r="G903" i="1" s="1"/>
  <c r="H1028" i="1"/>
  <c r="H1027" i="1" s="1"/>
  <c r="H1049" i="1"/>
  <c r="H1048" i="1" s="1"/>
  <c r="H1047" i="1" s="1"/>
  <c r="H1056" i="1"/>
  <c r="H1054" i="1" s="1"/>
  <c r="H1067" i="1"/>
  <c r="H1066" i="1" s="1"/>
  <c r="G1220" i="1"/>
  <c r="H1255" i="1"/>
  <c r="H1254" i="1" s="1"/>
  <c r="H1253" i="1" s="1"/>
  <c r="H1252" i="1" s="1"/>
  <c r="H1251" i="1" s="1"/>
  <c r="G1436" i="1"/>
  <c r="G1435" i="1" s="1"/>
  <c r="H556" i="1"/>
  <c r="H572" i="1"/>
  <c r="H571" i="1" s="1"/>
  <c r="H570" i="1" s="1"/>
  <c r="H569" i="1" s="1"/>
  <c r="H568" i="1" s="1"/>
  <c r="G594" i="1"/>
  <c r="G593" i="1" s="1"/>
  <c r="G592" i="1" s="1"/>
  <c r="G591" i="1" s="1"/>
  <c r="G590" i="1" s="1"/>
  <c r="G582" i="1" s="1"/>
  <c r="G581" i="1" s="1"/>
  <c r="H632" i="1"/>
  <c r="H631" i="1" s="1"/>
  <c r="H630" i="1" s="1"/>
  <c r="G851" i="1"/>
  <c r="G850" i="1" s="1"/>
  <c r="G858" i="1"/>
  <c r="G857" i="1" s="1"/>
  <c r="G856" i="1" s="1"/>
  <c r="G890" i="1"/>
  <c r="G889" i="1" s="1"/>
  <c r="G888" i="1" s="1"/>
  <c r="G887" i="1" s="1"/>
  <c r="G886" i="1" s="1"/>
  <c r="G1049" i="1"/>
  <c r="G1048" i="1" s="1"/>
  <c r="G1047" i="1" s="1"/>
  <c r="G1067" i="1"/>
  <c r="G1066" i="1" s="1"/>
  <c r="H1190" i="1"/>
  <c r="H1189" i="1" s="1"/>
  <c r="H1200" i="1"/>
  <c r="H1199" i="1" s="1"/>
  <c r="H1198" i="1" s="1"/>
  <c r="G1268" i="1"/>
  <c r="G1267" i="1" s="1"/>
  <c r="G1266" i="1" s="1"/>
  <c r="H1447" i="1"/>
  <c r="H1442" i="1" s="1"/>
  <c r="H1441" i="1" s="1"/>
  <c r="G1447" i="1"/>
  <c r="G1442" i="1" s="1"/>
  <c r="G1441" i="1" s="1"/>
  <c r="H1436" i="1"/>
  <c r="H1435" i="1" s="1"/>
  <c r="G1426" i="1"/>
  <c r="G1421" i="1" s="1"/>
  <c r="G1420" i="1" s="1"/>
  <c r="H1411" i="1"/>
  <c r="G1411" i="1"/>
  <c r="G1398" i="1"/>
  <c r="G1373" i="1"/>
  <c r="G1366" i="1"/>
  <c r="H1310" i="1"/>
  <c r="H1309" i="1" s="1"/>
  <c r="H1308" i="1" s="1"/>
  <c r="H1307" i="1" s="1"/>
  <c r="G1310" i="1"/>
  <c r="G1309" i="1" s="1"/>
  <c r="G1308" i="1" s="1"/>
  <c r="G1307" i="1" s="1"/>
  <c r="G1255" i="1"/>
  <c r="G1254" i="1" s="1"/>
  <c r="G1253" i="1" s="1"/>
  <c r="G1252" i="1" s="1"/>
  <c r="G1251" i="1" s="1"/>
  <c r="H1235" i="1"/>
  <c r="G1235" i="1"/>
  <c r="G1213" i="1"/>
  <c r="G1212" i="1" s="1"/>
  <c r="G1175" i="1"/>
  <c r="H1175" i="1"/>
  <c r="H1149" i="1"/>
  <c r="G1149" i="1"/>
  <c r="G1132" i="1"/>
  <c r="H1132" i="1"/>
  <c r="H1122" i="1"/>
  <c r="G1122" i="1"/>
  <c r="H1102" i="1"/>
  <c r="G1102" i="1"/>
  <c r="H1072" i="1"/>
  <c r="G1056" i="1"/>
  <c r="G1054" i="1" s="1"/>
  <c r="H981" i="1"/>
  <c r="G981" i="1"/>
  <c r="H957" i="1"/>
  <c r="G957" i="1"/>
  <c r="G938" i="1"/>
  <c r="G937" i="1" s="1"/>
  <c r="G936" i="1" s="1"/>
  <c r="G935" i="1" s="1"/>
  <c r="H926" i="1"/>
  <c r="G926" i="1"/>
  <c r="H799" i="1"/>
  <c r="H798" i="1" s="1"/>
  <c r="G800" i="1"/>
  <c r="G789" i="1"/>
  <c r="H770" i="1"/>
  <c r="H769" i="1" s="1"/>
  <c r="H768" i="1" s="1"/>
  <c r="H767" i="1" s="1"/>
  <c r="H766" i="1" s="1"/>
  <c r="H747" i="1"/>
  <c r="G748" i="1"/>
  <c r="G747" i="1" s="1"/>
  <c r="H734" i="1"/>
  <c r="G734" i="1"/>
  <c r="H723" i="1"/>
  <c r="G723" i="1"/>
  <c r="H666" i="1"/>
  <c r="G666" i="1"/>
  <c r="G658" i="1"/>
  <c r="G657" i="1" s="1"/>
  <c r="H641" i="1"/>
  <c r="H640" i="1" s="1"/>
  <c r="H625" i="1"/>
  <c r="H624" i="1" s="1"/>
  <c r="H623" i="1" s="1"/>
  <c r="G556" i="1"/>
  <c r="H545" i="1"/>
  <c r="H539" i="1" s="1"/>
  <c r="H538" i="1" s="1"/>
  <c r="G545" i="1"/>
  <c r="G539" i="1" s="1"/>
  <c r="G538" i="1" s="1"/>
  <c r="G528" i="1"/>
  <c r="G521" i="1" s="1"/>
  <c r="G520" i="1" s="1"/>
  <c r="H503" i="1"/>
  <c r="H501" i="1"/>
  <c r="H499" i="1"/>
  <c r="G503" i="1"/>
  <c r="G501" i="1"/>
  <c r="G499" i="1"/>
  <c r="H492" i="1"/>
  <c r="G492" i="1"/>
  <c r="H490" i="1"/>
  <c r="G490" i="1"/>
  <c r="H488" i="1"/>
  <c r="G488" i="1"/>
  <c r="H483" i="1"/>
  <c r="H482" i="1" s="1"/>
  <c r="H481" i="1" s="1"/>
  <c r="H480" i="1" s="1"/>
  <c r="G483" i="1"/>
  <c r="G482" i="1" s="1"/>
  <c r="G481" i="1" s="1"/>
  <c r="G480" i="1" s="1"/>
  <c r="H476" i="1"/>
  <c r="H475" i="1" s="1"/>
  <c r="G476" i="1"/>
  <c r="G475" i="1" s="1"/>
  <c r="H473" i="1"/>
  <c r="H471" i="1"/>
  <c r="H469" i="1"/>
  <c r="G473" i="1"/>
  <c r="G471" i="1"/>
  <c r="G469" i="1"/>
  <c r="H466" i="1"/>
  <c r="G466" i="1"/>
  <c r="H464" i="1"/>
  <c r="G464" i="1"/>
  <c r="H462" i="1"/>
  <c r="G462" i="1"/>
  <c r="H453" i="1"/>
  <c r="G453" i="1"/>
  <c r="H451" i="1"/>
  <c r="G451" i="1"/>
  <c r="H449" i="1"/>
  <c r="G449" i="1"/>
  <c r="H639" i="1" l="1"/>
  <c r="H638" i="1" s="1"/>
  <c r="H637" i="1" s="1"/>
  <c r="G1348" i="1"/>
  <c r="G1347" i="1" s="1"/>
  <c r="G1326" i="1" s="1"/>
  <c r="H1348" i="1"/>
  <c r="H1347" i="1" s="1"/>
  <c r="H1326" i="1" s="1"/>
  <c r="H1250" i="1"/>
  <c r="H1421" i="1"/>
  <c r="H1420" i="1" s="1"/>
  <c r="G555" i="1"/>
  <c r="G554" i="1" s="1"/>
  <c r="G553" i="1" s="1"/>
  <c r="G552" i="1" s="1"/>
  <c r="H555" i="1"/>
  <c r="H554" i="1" s="1"/>
  <c r="H553" i="1" s="1"/>
  <c r="H552" i="1" s="1"/>
  <c r="G799" i="1"/>
  <c r="G798" i="1" s="1"/>
  <c r="G788" i="1" s="1"/>
  <c r="G787" i="1" s="1"/>
  <c r="G506" i="1"/>
  <c r="G505" i="1" s="1"/>
  <c r="G622" i="1"/>
  <c r="G621" i="1" s="1"/>
  <c r="G604" i="1" s="1"/>
  <c r="G603" i="1" s="1"/>
  <c r="H1020" i="1"/>
  <c r="H990" i="1" s="1"/>
  <c r="G1250" i="1"/>
  <c r="H1397" i="1"/>
  <c r="G843" i="1"/>
  <c r="H902" i="1"/>
  <c r="H901" i="1" s="1"/>
  <c r="H843" i="1"/>
  <c r="H788" i="1" s="1"/>
  <c r="H787" i="1" s="1"/>
  <c r="H506" i="1"/>
  <c r="H505" i="1" s="1"/>
  <c r="H1034" i="1"/>
  <c r="H1033" i="1" s="1"/>
  <c r="H1365" i="1"/>
  <c r="G956" i="1"/>
  <c r="G955" i="1" s="1"/>
  <c r="H1090" i="1"/>
  <c r="H1089" i="1" s="1"/>
  <c r="H1088" i="1" s="1"/>
  <c r="H1087" i="1" s="1"/>
  <c r="H622" i="1"/>
  <c r="H621" i="1" s="1"/>
  <c r="H604" i="1" s="1"/>
  <c r="H685" i="1"/>
  <c r="H684" i="1" s="1"/>
  <c r="H733" i="1"/>
  <c r="H732" i="1" s="1"/>
  <c r="H956" i="1"/>
  <c r="H955" i="1" s="1"/>
  <c r="G990" i="1"/>
  <c r="G1034" i="1"/>
  <c r="G1033" i="1" s="1"/>
  <c r="G1397" i="1"/>
  <c r="G1365" i="1"/>
  <c r="G1090" i="1"/>
  <c r="G1089" i="1" s="1"/>
  <c r="G1088" i="1" s="1"/>
  <c r="G1087" i="1" s="1"/>
  <c r="G902" i="1"/>
  <c r="G901" i="1" s="1"/>
  <c r="G733" i="1"/>
  <c r="G732" i="1" s="1"/>
  <c r="G685" i="1"/>
  <c r="G684" i="1" s="1"/>
  <c r="G639" i="1"/>
  <c r="G638" i="1" s="1"/>
  <c r="G637" i="1" s="1"/>
  <c r="H498" i="1"/>
  <c r="H497" i="1" s="1"/>
  <c r="H496" i="1" s="1"/>
  <c r="H495" i="1" s="1"/>
  <c r="H494" i="1" s="1"/>
  <c r="G498" i="1"/>
  <c r="G497" i="1" s="1"/>
  <c r="G496" i="1" s="1"/>
  <c r="G495" i="1" s="1"/>
  <c r="G494" i="1" s="1"/>
  <c r="G487" i="1"/>
  <c r="G486" i="1" s="1"/>
  <c r="G485" i="1" s="1"/>
  <c r="G479" i="1" s="1"/>
  <c r="G478" i="1" s="1"/>
  <c r="H487" i="1"/>
  <c r="H486" i="1" s="1"/>
  <c r="H485" i="1" s="1"/>
  <c r="H479" i="1" s="1"/>
  <c r="H478" i="1" s="1"/>
  <c r="H468" i="1"/>
  <c r="G468" i="1"/>
  <c r="H461" i="1"/>
  <c r="H460" i="1" s="1"/>
  <c r="H459" i="1" s="1"/>
  <c r="H458" i="1" s="1"/>
  <c r="H457" i="1" s="1"/>
  <c r="H456" i="1" s="1"/>
  <c r="H455" i="1" s="1"/>
  <c r="G461" i="1"/>
  <c r="H448" i="1"/>
  <c r="H447" i="1" s="1"/>
  <c r="H446" i="1" s="1"/>
  <c r="H445" i="1" s="1"/>
  <c r="H444" i="1" s="1"/>
  <c r="H443" i="1" s="1"/>
  <c r="G448" i="1"/>
  <c r="G447" i="1" s="1"/>
  <c r="G446" i="1" s="1"/>
  <c r="G445" i="1" s="1"/>
  <c r="G444" i="1" s="1"/>
  <c r="G443" i="1" s="1"/>
  <c r="H441" i="1"/>
  <c r="H439" i="1"/>
  <c r="H437" i="1"/>
  <c r="G441" i="1"/>
  <c r="G439" i="1"/>
  <c r="G437" i="1"/>
  <c r="H429" i="1"/>
  <c r="H428" i="1" s="1"/>
  <c r="H427" i="1" s="1"/>
  <c r="H426" i="1" s="1"/>
  <c r="G429" i="1"/>
  <c r="G428" i="1" s="1"/>
  <c r="G427" i="1" s="1"/>
  <c r="G426" i="1" s="1"/>
  <c r="H424" i="1"/>
  <c r="H422" i="1"/>
  <c r="G424" i="1"/>
  <c r="G422" i="1"/>
  <c r="H418" i="1"/>
  <c r="H417" i="1" s="1"/>
  <c r="G418" i="1"/>
  <c r="G417" i="1" s="1"/>
  <c r="H415" i="1"/>
  <c r="H414" i="1" s="1"/>
  <c r="G415" i="1"/>
  <c r="G414" i="1" s="1"/>
  <c r="H412" i="1"/>
  <c r="H410" i="1"/>
  <c r="H408" i="1"/>
  <c r="G412" i="1"/>
  <c r="G410" i="1"/>
  <c r="G408" i="1"/>
  <c r="H405" i="1"/>
  <c r="H404" i="1" s="1"/>
  <c r="G405" i="1"/>
  <c r="G404" i="1" s="1"/>
  <c r="H396" i="1"/>
  <c r="H395" i="1" s="1"/>
  <c r="H394" i="1" s="1"/>
  <c r="G396" i="1"/>
  <c r="G395" i="1" s="1"/>
  <c r="G394" i="1" s="1"/>
  <c r="H392" i="1"/>
  <c r="H391" i="1" s="1"/>
  <c r="H390" i="1" s="1"/>
  <c r="G392" i="1"/>
  <c r="G391" i="1" s="1"/>
  <c r="G390" i="1" s="1"/>
  <c r="H388" i="1"/>
  <c r="H387" i="1" s="1"/>
  <c r="H386" i="1" s="1"/>
  <c r="G388" i="1"/>
  <c r="G387" i="1" s="1"/>
  <c r="G386" i="1" s="1"/>
  <c r="H384" i="1"/>
  <c r="H383" i="1" s="1"/>
  <c r="H382" i="1" s="1"/>
  <c r="G384" i="1"/>
  <c r="G383" i="1" s="1"/>
  <c r="G382" i="1" s="1"/>
  <c r="H380" i="1"/>
  <c r="H379" i="1" s="1"/>
  <c r="H378" i="1" s="1"/>
  <c r="G380" i="1"/>
  <c r="G379" i="1" s="1"/>
  <c r="G378" i="1" s="1"/>
  <c r="H373" i="1"/>
  <c r="H372" i="1" s="1"/>
  <c r="H371" i="1" s="1"/>
  <c r="G373" i="1"/>
  <c r="G372" i="1" s="1"/>
  <c r="G371" i="1" s="1"/>
  <c r="H368" i="1"/>
  <c r="H366" i="1"/>
  <c r="H364" i="1"/>
  <c r="G368" i="1"/>
  <c r="G366" i="1"/>
  <c r="G364" i="1"/>
  <c r="H358" i="1"/>
  <c r="G358" i="1"/>
  <c r="H356" i="1"/>
  <c r="G356" i="1"/>
  <c r="H354" i="1"/>
  <c r="G354" i="1"/>
  <c r="H1086" i="1" l="1"/>
  <c r="G362" i="1"/>
  <c r="H1364" i="1"/>
  <c r="H1306" i="1" s="1"/>
  <c r="H1305" i="1" s="1"/>
  <c r="H362" i="1"/>
  <c r="G460" i="1"/>
  <c r="G459" i="1" s="1"/>
  <c r="G458" i="1" s="1"/>
  <c r="G457" i="1" s="1"/>
  <c r="G456" i="1" s="1"/>
  <c r="G455" i="1" s="1"/>
  <c r="G1086" i="1"/>
  <c r="H885" i="1"/>
  <c r="H876" i="1" s="1"/>
  <c r="H683" i="1"/>
  <c r="H665" i="1" s="1"/>
  <c r="G885" i="1"/>
  <c r="G1364" i="1"/>
  <c r="G1306" i="1" s="1"/>
  <c r="G1305" i="1" s="1"/>
  <c r="G683" i="1"/>
  <c r="G665" i="1" s="1"/>
  <c r="H436" i="1"/>
  <c r="H435" i="1" s="1"/>
  <c r="H434" i="1" s="1"/>
  <c r="H433" i="1" s="1"/>
  <c r="H432" i="1" s="1"/>
  <c r="H431" i="1" s="1"/>
  <c r="G436" i="1"/>
  <c r="G435" i="1" s="1"/>
  <c r="G434" i="1" s="1"/>
  <c r="G433" i="1" s="1"/>
  <c r="G432" i="1" s="1"/>
  <c r="G431" i="1" s="1"/>
  <c r="H421" i="1"/>
  <c r="H420" i="1" s="1"/>
  <c r="G421" i="1"/>
  <c r="G420" i="1" s="1"/>
  <c r="H407" i="1"/>
  <c r="H403" i="1" s="1"/>
  <c r="G407" i="1"/>
  <c r="G403" i="1" s="1"/>
  <c r="H363" i="1"/>
  <c r="G363" i="1"/>
  <c r="H353" i="1"/>
  <c r="H352" i="1" s="1"/>
  <c r="H351" i="1" s="1"/>
  <c r="G353" i="1"/>
  <c r="G352" i="1" s="1"/>
  <c r="G351" i="1" s="1"/>
  <c r="H347" i="1"/>
  <c r="G347" i="1"/>
  <c r="G346" i="1" s="1"/>
  <c r="H335" i="1"/>
  <c r="H334" i="1" s="1"/>
  <c r="G335" i="1"/>
  <c r="G334" i="1" s="1"/>
  <c r="H332" i="1"/>
  <c r="H331" i="1" s="1"/>
  <c r="G332" i="1"/>
  <c r="G331" i="1" s="1"/>
  <c r="H327" i="1"/>
  <c r="G327" i="1"/>
  <c r="G326" i="1" s="1"/>
  <c r="H308" i="1"/>
  <c r="H307" i="1" s="1"/>
  <c r="G308" i="1"/>
  <c r="G307" i="1" s="1"/>
  <c r="H302" i="1"/>
  <c r="H301" i="1" s="1"/>
  <c r="G302" i="1"/>
  <c r="G301" i="1" s="1"/>
  <c r="H294" i="1"/>
  <c r="H293" i="1" s="1"/>
  <c r="G294" i="1"/>
  <c r="G293" i="1" s="1"/>
  <c r="G292" i="1" s="1"/>
  <c r="H289" i="1"/>
  <c r="G289" i="1"/>
  <c r="H287" i="1"/>
  <c r="G287" i="1"/>
  <c r="H285" i="1"/>
  <c r="G285" i="1"/>
  <c r="H280" i="1"/>
  <c r="H279" i="1" s="1"/>
  <c r="G280" i="1"/>
  <c r="G279" i="1" s="1"/>
  <c r="H277" i="1"/>
  <c r="H276" i="1" s="1"/>
  <c r="G277" i="1"/>
  <c r="G276" i="1" s="1"/>
  <c r="H270" i="1"/>
  <c r="H269" i="1" s="1"/>
  <c r="G270" i="1"/>
  <c r="G269" i="1" s="1"/>
  <c r="H267" i="1"/>
  <c r="H266" i="1" s="1"/>
  <c r="G267" i="1"/>
  <c r="G266" i="1" s="1"/>
  <c r="H262" i="1"/>
  <c r="H261" i="1" s="1"/>
  <c r="G262" i="1"/>
  <c r="G261" i="1" s="1"/>
  <c r="H259" i="1"/>
  <c r="H258" i="1" s="1"/>
  <c r="G259" i="1"/>
  <c r="G258" i="1" s="1"/>
  <c r="H256" i="1"/>
  <c r="H255" i="1" s="1"/>
  <c r="G256" i="1"/>
  <c r="G255" i="1" s="1"/>
  <c r="H250" i="1"/>
  <c r="H249" i="1" s="1"/>
  <c r="G250" i="1"/>
  <c r="G249" i="1" s="1"/>
  <c r="H245" i="1"/>
  <c r="H244" i="1" s="1"/>
  <c r="G245" i="1"/>
  <c r="G244" i="1" s="1"/>
  <c r="H242" i="1"/>
  <c r="H241" i="1" s="1"/>
  <c r="G242" i="1"/>
  <c r="G241" i="1" s="1"/>
  <c r="H239" i="1"/>
  <c r="G239" i="1"/>
  <c r="H237" i="1"/>
  <c r="G237" i="1"/>
  <c r="H235" i="1"/>
  <c r="G235" i="1"/>
  <c r="H230" i="1"/>
  <c r="H229" i="1" s="1"/>
  <c r="H228" i="1" s="1"/>
  <c r="G230" i="1"/>
  <c r="G229" i="1" s="1"/>
  <c r="H225" i="1"/>
  <c r="H224" i="1" s="1"/>
  <c r="H220" i="1" s="1"/>
  <c r="G225" i="1"/>
  <c r="G224" i="1" s="1"/>
  <c r="G220" i="1" s="1"/>
  <c r="H215" i="1"/>
  <c r="H214" i="1" s="1"/>
  <c r="G215" i="1"/>
  <c r="G214" i="1" s="1"/>
  <c r="H210" i="1"/>
  <c r="H209" i="1" s="1"/>
  <c r="G210" i="1"/>
  <c r="G209" i="1" s="1"/>
  <c r="H207" i="1"/>
  <c r="H206" i="1" s="1"/>
  <c r="G207" i="1"/>
  <c r="G206" i="1" s="1"/>
  <c r="H204" i="1"/>
  <c r="G204" i="1"/>
  <c r="G203" i="1" s="1"/>
  <c r="H201" i="1"/>
  <c r="H200" i="1" s="1"/>
  <c r="G201" i="1"/>
  <c r="G200" i="1" s="1"/>
  <c r="H196" i="1"/>
  <c r="H195" i="1" s="1"/>
  <c r="G196" i="1"/>
  <c r="G195" i="1" s="1"/>
  <c r="H193" i="1"/>
  <c r="H192" i="1" s="1"/>
  <c r="G193" i="1"/>
  <c r="G192" i="1" s="1"/>
  <c r="H182" i="1"/>
  <c r="H181" i="1" s="1"/>
  <c r="G182" i="1"/>
  <c r="G181" i="1" s="1"/>
  <c r="H174" i="1"/>
  <c r="H171" i="1" s="1"/>
  <c r="G174" i="1"/>
  <c r="G171" i="1" s="1"/>
  <c r="H168" i="1"/>
  <c r="H166" i="1"/>
  <c r="H164" i="1"/>
  <c r="G168" i="1"/>
  <c r="G166" i="1"/>
  <c r="G164" i="1"/>
  <c r="H158" i="1"/>
  <c r="H156" i="1"/>
  <c r="H154" i="1"/>
  <c r="G158" i="1"/>
  <c r="G156" i="1"/>
  <c r="G154" i="1"/>
  <c r="H147" i="1"/>
  <c r="H146" i="1" s="1"/>
  <c r="H145" i="1" s="1"/>
  <c r="H144" i="1" s="1"/>
  <c r="G147" i="1"/>
  <c r="G146" i="1" s="1"/>
  <c r="H134" i="1"/>
  <c r="H132" i="1"/>
  <c r="H131" i="1" s="1"/>
  <c r="H130" i="1" s="1"/>
  <c r="G134" i="1"/>
  <c r="G132" i="1"/>
  <c r="H127" i="1"/>
  <c r="H125" i="1"/>
  <c r="G127" i="1"/>
  <c r="G125" i="1"/>
  <c r="H120" i="1"/>
  <c r="H118" i="1"/>
  <c r="G120" i="1"/>
  <c r="G118" i="1"/>
  <c r="H111" i="1"/>
  <c r="H110" i="1" s="1"/>
  <c r="G111" i="1"/>
  <c r="G110" i="1" s="1"/>
  <c r="H107" i="1"/>
  <c r="H106" i="1" s="1"/>
  <c r="G107" i="1"/>
  <c r="G106" i="1" s="1"/>
  <c r="H103" i="1"/>
  <c r="H102" i="1" s="1"/>
  <c r="G103" i="1"/>
  <c r="G102" i="1" s="1"/>
  <c r="H99" i="1"/>
  <c r="H98" i="1" s="1"/>
  <c r="G99" i="1"/>
  <c r="G98" i="1" s="1"/>
  <c r="H93" i="1"/>
  <c r="H92" i="1" s="1"/>
  <c r="G93" i="1"/>
  <c r="G92" i="1" s="1"/>
  <c r="H87" i="1"/>
  <c r="H86" i="1" s="1"/>
  <c r="G87" i="1"/>
  <c r="G86" i="1" s="1"/>
  <c r="G85" i="1" s="1"/>
  <c r="H80" i="1"/>
  <c r="H79" i="1" s="1"/>
  <c r="G80" i="1"/>
  <c r="G79" i="1" s="1"/>
  <c r="H73" i="1"/>
  <c r="H72" i="1" s="1"/>
  <c r="G73" i="1"/>
  <c r="G72" i="1" s="1"/>
  <c r="H66" i="1"/>
  <c r="H65" i="1" s="1"/>
  <c r="G66" i="1"/>
  <c r="G65" i="1" s="1"/>
  <c r="H62" i="1"/>
  <c r="H61" i="1" s="1"/>
  <c r="G62" i="1"/>
  <c r="G61" i="1" s="1"/>
  <c r="H58" i="1"/>
  <c r="H57" i="1" s="1"/>
  <c r="G58" i="1"/>
  <c r="G57" i="1" s="1"/>
  <c r="H54" i="1"/>
  <c r="H53" i="1" s="1"/>
  <c r="G54" i="1"/>
  <c r="G53" i="1" s="1"/>
  <c r="H50" i="1"/>
  <c r="H49" i="1" s="1"/>
  <c r="G50" i="1"/>
  <c r="G49" i="1" s="1"/>
  <c r="H46" i="1"/>
  <c r="H45" i="1" s="1"/>
  <c r="G46" i="1"/>
  <c r="G45" i="1" s="1"/>
  <c r="H42" i="1"/>
  <c r="H41" i="1" s="1"/>
  <c r="G42" i="1"/>
  <c r="G41" i="1" s="1"/>
  <c r="H38" i="1"/>
  <c r="H37" i="1" s="1"/>
  <c r="G38" i="1"/>
  <c r="G37" i="1" s="1"/>
  <c r="H34" i="1"/>
  <c r="H33" i="1" s="1"/>
  <c r="G34" i="1"/>
  <c r="G33" i="1" s="1"/>
  <c r="H28" i="1"/>
  <c r="H27" i="1" s="1"/>
  <c r="G28" i="1"/>
  <c r="G27" i="1" s="1"/>
  <c r="H22" i="1"/>
  <c r="H21" i="1" s="1"/>
  <c r="G22" i="1"/>
  <c r="G21" i="1" s="1"/>
  <c r="H18" i="1"/>
  <c r="H16" i="1"/>
  <c r="H14" i="1"/>
  <c r="G18" i="1"/>
  <c r="G16" i="1"/>
  <c r="G14" i="1"/>
  <c r="H248" i="1" l="1"/>
  <c r="G185" i="1"/>
  <c r="G248" i="1"/>
  <c r="H185" i="1"/>
  <c r="H117" i="1"/>
  <c r="H124" i="1"/>
  <c r="H234" i="1"/>
  <c r="H153" i="1"/>
  <c r="H284" i="1"/>
  <c r="H300" i="1"/>
  <c r="H299" i="1" s="1"/>
  <c r="H298" i="1" s="1"/>
  <c r="H346" i="1"/>
  <c r="H345" i="1" s="1"/>
  <c r="H340" i="1" s="1"/>
  <c r="H163" i="1"/>
  <c r="G284" i="1"/>
  <c r="G163" i="1"/>
  <c r="G162" i="1" s="1"/>
  <c r="H85" i="1"/>
  <c r="G300" i="1"/>
  <c r="G299" i="1" s="1"/>
  <c r="G298" i="1" s="1"/>
  <c r="H40" i="1"/>
  <c r="H116" i="1"/>
  <c r="H115" i="1" s="1"/>
  <c r="H306" i="1"/>
  <c r="H36" i="1"/>
  <c r="H91" i="1"/>
  <c r="H213" i="1"/>
  <c r="H227" i="1"/>
  <c r="H20" i="1"/>
  <c r="H44" i="1"/>
  <c r="H52" i="1"/>
  <c r="G40" i="1"/>
  <c r="G153" i="1"/>
  <c r="G152" i="1" s="1"/>
  <c r="H203" i="1"/>
  <c r="H326" i="1"/>
  <c r="G124" i="1"/>
  <c r="G123" i="1" s="1"/>
  <c r="G131" i="1"/>
  <c r="G234" i="1"/>
  <c r="H402" i="1"/>
  <c r="G402" i="1"/>
  <c r="G345" i="1"/>
  <c r="G340" i="1" s="1"/>
  <c r="H330" i="1"/>
  <c r="G330" i="1"/>
  <c r="G325" i="1"/>
  <c r="G324" i="1" s="1"/>
  <c r="G306" i="1"/>
  <c r="G305" i="1" s="1"/>
  <c r="G304" i="1" s="1"/>
  <c r="H292" i="1"/>
  <c r="G291" i="1"/>
  <c r="H275" i="1"/>
  <c r="G275" i="1"/>
  <c r="G274" i="1" s="1"/>
  <c r="H265" i="1"/>
  <c r="G265" i="1"/>
  <c r="G264" i="1" s="1"/>
  <c r="G247" i="1"/>
  <c r="H233" i="1"/>
  <c r="G228" i="1"/>
  <c r="G227" i="1" s="1"/>
  <c r="G219" i="1"/>
  <c r="G213" i="1"/>
  <c r="G212" i="1" s="1"/>
  <c r="G199" i="1"/>
  <c r="H180" i="1"/>
  <c r="G180" i="1"/>
  <c r="G179" i="1" s="1"/>
  <c r="G170" i="1"/>
  <c r="H143" i="1"/>
  <c r="G145" i="1"/>
  <c r="G144" i="1" s="1"/>
  <c r="H129" i="1"/>
  <c r="H123" i="1"/>
  <c r="G117" i="1"/>
  <c r="G116" i="1" s="1"/>
  <c r="G115" i="1" s="1"/>
  <c r="H109" i="1"/>
  <c r="G109" i="1"/>
  <c r="H105" i="1"/>
  <c r="G105" i="1"/>
  <c r="H101" i="1"/>
  <c r="G101" i="1"/>
  <c r="H97" i="1"/>
  <c r="G97" i="1"/>
  <c r="G91" i="1"/>
  <c r="G90" i="1" s="1"/>
  <c r="G84" i="1"/>
  <c r="G83" i="1" s="1"/>
  <c r="H78" i="1"/>
  <c r="G78" i="1"/>
  <c r="G77" i="1" s="1"/>
  <c r="G76" i="1" s="1"/>
  <c r="G75" i="1" s="1"/>
  <c r="H71" i="1"/>
  <c r="G71" i="1"/>
  <c r="G70" i="1" s="1"/>
  <c r="G69" i="1" s="1"/>
  <c r="G68" i="1" s="1"/>
  <c r="H64" i="1"/>
  <c r="G64" i="1"/>
  <c r="H60" i="1"/>
  <c r="G60" i="1"/>
  <c r="G52" i="1"/>
  <c r="H48" i="1"/>
  <c r="G48" i="1"/>
  <c r="G44" i="1"/>
  <c r="G36" i="1"/>
  <c r="H32" i="1"/>
  <c r="G32" i="1"/>
  <c r="H26" i="1"/>
  <c r="G26" i="1"/>
  <c r="G25" i="1" s="1"/>
  <c r="G24" i="1" s="1"/>
  <c r="G20" i="1"/>
  <c r="H13" i="1"/>
  <c r="G13" i="1"/>
  <c r="G12" i="1" s="1"/>
  <c r="G130" i="1" l="1"/>
  <c r="G129" i="1" s="1"/>
  <c r="H152" i="1"/>
  <c r="H151" i="1" s="1"/>
  <c r="H150" i="1" s="1"/>
  <c r="G233" i="1"/>
  <c r="H339" i="1"/>
  <c r="H162" i="1"/>
  <c r="G122" i="1"/>
  <c r="G143" i="1"/>
  <c r="G142" i="1" s="1"/>
  <c r="H199" i="1"/>
  <c r="H198" i="1" s="1"/>
  <c r="H90" i="1"/>
  <c r="H325" i="1"/>
  <c r="H212" i="1"/>
  <c r="H84" i="1"/>
  <c r="H170" i="1"/>
  <c r="H305" i="1"/>
  <c r="H361" i="1"/>
  <c r="G361" i="1"/>
  <c r="H329" i="1"/>
  <c r="G329" i="1"/>
  <c r="G297" i="1"/>
  <c r="G296" i="1" s="1"/>
  <c r="H291" i="1"/>
  <c r="G283" i="1"/>
  <c r="H274" i="1"/>
  <c r="G273" i="1"/>
  <c r="G272" i="1" s="1"/>
  <c r="H264" i="1"/>
  <c r="H247" i="1"/>
  <c r="H219" i="1"/>
  <c r="G198" i="1"/>
  <c r="H184" i="1"/>
  <c r="G184" i="1"/>
  <c r="H179" i="1"/>
  <c r="G161" i="1"/>
  <c r="G151" i="1"/>
  <c r="H142" i="1"/>
  <c r="H122" i="1"/>
  <c r="H96" i="1"/>
  <c r="G96" i="1"/>
  <c r="G89" i="1"/>
  <c r="H77" i="1"/>
  <c r="H70" i="1"/>
  <c r="H56" i="1"/>
  <c r="G56" i="1"/>
  <c r="H31" i="1"/>
  <c r="G31" i="1"/>
  <c r="H25" i="1"/>
  <c r="G11" i="1"/>
  <c r="G10" i="1" s="1"/>
  <c r="H12" i="1"/>
  <c r="G232" i="1" l="1"/>
  <c r="H338" i="1"/>
  <c r="G114" i="1"/>
  <c r="H304" i="1"/>
  <c r="H83" i="1"/>
  <c r="H161" i="1"/>
  <c r="H89" i="1"/>
  <c r="H324" i="1"/>
  <c r="H360" i="1"/>
  <c r="G360" i="1"/>
  <c r="G339" i="1"/>
  <c r="G323" i="1"/>
  <c r="H283" i="1"/>
  <c r="G282" i="1"/>
  <c r="H273" i="1"/>
  <c r="H218" i="1"/>
  <c r="G178" i="1"/>
  <c r="G177" i="1" s="1"/>
  <c r="H178" i="1"/>
  <c r="G150" i="1"/>
  <c r="G149" i="1" s="1"/>
  <c r="H114" i="1"/>
  <c r="H95" i="1"/>
  <c r="G95" i="1"/>
  <c r="H76" i="1"/>
  <c r="H69" i="1"/>
  <c r="G30" i="1"/>
  <c r="H30" i="1"/>
  <c r="H24" i="1"/>
  <c r="H11" i="1"/>
  <c r="H10" i="1" s="1"/>
  <c r="H337" i="1" l="1"/>
  <c r="G218" i="1"/>
  <c r="H323" i="1"/>
  <c r="H322" i="1" s="1"/>
  <c r="H149" i="1"/>
  <c r="H297" i="1"/>
  <c r="H350" i="1"/>
  <c r="G350" i="1"/>
  <c r="G338" i="1"/>
  <c r="G322" i="1"/>
  <c r="H282" i="1"/>
  <c r="H272" i="1"/>
  <c r="H217" i="1"/>
  <c r="H177" i="1"/>
  <c r="G141" i="1"/>
  <c r="G82" i="1"/>
  <c r="H82" i="1"/>
  <c r="H75" i="1"/>
  <c r="H68" i="1"/>
  <c r="G9" i="1"/>
  <c r="H9" i="1"/>
  <c r="G217" i="1" l="1"/>
  <c r="H296" i="1"/>
  <c r="H141" i="1"/>
  <c r="H349" i="1"/>
  <c r="G349" i="1"/>
  <c r="G337" i="1"/>
  <c r="G321" i="1"/>
  <c r="H321" i="1"/>
  <c r="H176" i="1"/>
  <c r="G8" i="1"/>
  <c r="H8" i="1"/>
  <c r="H113" i="1" l="1"/>
  <c r="G176" i="1"/>
  <c r="G113" i="1" s="1"/>
  <c r="G1080" i="1"/>
  <c r="G1072" i="1" s="1"/>
  <c r="H2357" i="1" l="1"/>
  <c r="G876" i="1"/>
  <c r="G2357" i="1" s="1"/>
</calcChain>
</file>

<file path=xl/sharedStrings.xml><?xml version="1.0" encoding="utf-8"?>
<sst xmlns="http://schemas.openxmlformats.org/spreadsheetml/2006/main" count="11763" uniqueCount="1590">
  <si>
    <t/>
  </si>
  <si>
    <t>Наименование</t>
  </si>
  <si>
    <t>КГРБС</t>
  </si>
  <si>
    <t>Раздел\  Подраздел</t>
  </si>
  <si>
    <t>Целевая статья</t>
  </si>
  <si>
    <t>Группы и подгруппы видов расходов</t>
  </si>
  <si>
    <t>Бюджетные ассигнования на 2018 год</t>
  </si>
  <si>
    <t>Бюджетные ассигнования на 2019 год</t>
  </si>
  <si>
    <t>099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</si>
  <si>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</si>
  <si>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</si>
  <si>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</si>
  <si>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</si>
  <si>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Ведомственная целевая программа "Совершенствование системы управления общественными финансами Калужской области"</t>
  </si>
  <si>
    <t>51 0 00 00000</t>
  </si>
  <si>
    <t>Основное мероприятие "Повышение качества организации бюджетного процесса в Калужской области на всех его стадиях"</t>
  </si>
  <si>
    <t>51 0 01 00000</t>
  </si>
  <si>
    <t>Центральный аппарат</t>
  </si>
  <si>
    <t>51 0 01 00400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</si>
  <si>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</si>
  <si>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</si>
  <si>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</si>
  <si>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</si>
  <si>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</si>
  <si>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</si>
  <si>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</si>
  <si>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</si>
  <si>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</si>
  <si>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</si>
  <si>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</si>
  <si>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</si>
  <si>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Основное мероприятие "Развитие автоматизированной системы управления бюджетным процессом - внедрение инновационных информационных технологий, обеспечивающих интеграцию этапов и оптимизацию процедур бюджетного процесса в Калужской области"</t>
  </si>
  <si>
    <t>51 0 02 00000</t>
  </si>
  <si>
    <t>Информатика</t>
  </si>
  <si>
    <t>51 0 02 00820</t>
  </si>
  <si>
    <t>Резервные фонды</t>
  </si>
  <si>
    <t>0111</t>
  </si>
  <si>
    <t>Основное мероприятие "Управление резервным фондом Правительства Калужской области для исполнения расходных обязательств Калужской области"</t>
  </si>
  <si>
    <t>51 0 12 00000</t>
  </si>
  <si>
    <t>Резервный фонд Правительства Калужской области</t>
  </si>
  <si>
    <t>51 0 12 00600</t>
  </si>
  <si>
    <t>Резервные средства</t>
  </si>
  <si>
    <t>870</t>
  </si>
  <si>
    <t>Другие общегосударственные вопросы</t>
  </si>
  <si>
    <t>0113</t>
  </si>
  <si>
    <t>Основное мероприятие "Стимулирование повышения качества финансового менеджмента главных распорядителей средств областного бюджета"</t>
  </si>
  <si>
    <t>51 0 03 00000</t>
  </si>
  <si>
    <t>Стимулирование повышения качества финансового менеджмента главными распорядителями средств областного бюджета</t>
  </si>
  <si>
    <t>51 0 03 00550</t>
  </si>
  <si>
    <t>Социальное обеспечение и иные выплаты населению</t>
  </si>
  <si>
    <t>300</t>
  </si>
  <si>
    <t>Иные выплаты населению</t>
  </si>
  <si>
    <t>360</t>
  </si>
  <si>
    <t>Основное мероприятие "Обеспечение реализации мер по выполнению расходных обязательств, возникающих в результате принятия нормативных правовых актов области, направленных на совершенствование механизмов государственного управления"</t>
  </si>
  <si>
    <t>51 0 06 00000</t>
  </si>
  <si>
    <t>Выполнение других обязательств государства</t>
  </si>
  <si>
    <t>51 0 06 00920</t>
  </si>
  <si>
    <t>Основное мероприятие "Обеспечение необходимых условий для эффективного взаимодействия с субъектами Российской Федерации по организационному, экономическому, научно-техническому и социальному развитию регионов"</t>
  </si>
  <si>
    <t>51 0 07 00000</t>
  </si>
  <si>
    <t>51 0 07 00920</t>
  </si>
  <si>
    <t>Основное мероприятие "Выполнение долговых обязательств, своевременное финансирование расходов на обслуживание государственного долга"</t>
  </si>
  <si>
    <t>51 0 08 00000</t>
  </si>
  <si>
    <t>Исполнение государственных гарантий</t>
  </si>
  <si>
    <t>51 0 08 00880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</si>
  <si>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</si>
  <si>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</si>
  <si>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>Основное мероприятие "Совершенствование системы управления государственным долгом Калужской области"</t>
  </si>
  <si>
    <t>51 0 09 00000</t>
  </si>
  <si>
    <t>51 0 09 00920</t>
  </si>
  <si>
    <t>Основное мероприятие "Стимулирование руководителей исполнительно-распорядительных органов муниципальных образований Калужской области в повышении эффективности деятельности органов местного самоуправления Калужской области"</t>
  </si>
  <si>
    <t>51 0 10 00000</t>
  </si>
  <si>
    <t>Стимулирование руководителей исполнительно-распорядительных органов муниципальных образований области</t>
  </si>
  <si>
    <t>51 0 10 00530</t>
  </si>
  <si>
    <t>Межбюджетные трансферты</t>
  </si>
  <si>
    <t>500</t>
  </si>
  <si>
    <t>Иные межбюджетные трансферты</t>
  </si>
  <si>
    <t>540</t>
  </si>
  <si>
    <t>Непрограммные расходы региональных органов исполнительной власти</t>
  </si>
  <si>
    <t>98 0 00 00000</t>
  </si>
  <si>
    <t>Резервные средства на реализацию прочих мероприятий</t>
  </si>
  <si>
    <t>98 0 00 66000</t>
  </si>
  <si>
    <t>Основное мероприятие "Расходы на софинансирование расходов областного бюджета под средства федерального бюджета"</t>
  </si>
  <si>
    <t>98 0 05 00000</t>
  </si>
  <si>
    <t>Расходы на софинансирование расходов областного бюджета под средства федерального бюджета</t>
  </si>
  <si>
    <t>98 0 05 00980</t>
  </si>
  <si>
    <t>Основное мероприятие "Обеспечение сбалансированности бюджета в ходе его исполнения"</t>
  </si>
  <si>
    <t>98 0 06 00000</t>
  </si>
  <si>
    <t>Резервные средства на обеспечение сбалансированности бюджета в ходе его исполнения</t>
  </si>
  <si>
    <t>98 0 06 00950</t>
  </si>
  <si>
    <t>НАЦИОНАЛЬНАЯ ОБОРОНА</t>
  </si>
  <si>
    <t>0200</t>
  </si>
  <si>
    <t>Мобилизационная и вневойсковая подготовка</t>
  </si>
  <si>
    <t>0203</t>
  </si>
  <si>
    <t>Непрограммные расходы федеральных органов исполнительной власти</t>
  </si>
  <si>
    <t>99 0 00 00000</t>
  </si>
  <si>
    <t>Непрограммные расходы</t>
  </si>
  <si>
    <t>99 9 00 00000</t>
  </si>
  <si>
    <t>Осуществление первичного воинского учета на территориях, где отсутствуют военные комиссариаты</t>
  </si>
  <si>
    <t>99 9 00 51180</t>
  </si>
  <si>
    <t>Субвенции</t>
  </si>
  <si>
    <t>530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</si>
  <si>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</si>
  <si>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</si>
  <si>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</si>
  <si>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</si>
  <si>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государственному долгу Калужской области</t>
  </si>
  <si>
    <t>51 0 08 00650</t>
  </si>
  <si>
    <t>Обслуживание государственного (муниципального) долга</t>
  </si>
  <si>
    <t>700</t>
  </si>
  <si>
    <t>Обслуживание государственного долга субъекта Российской Федерации</t>
  </si>
  <si>
    <t>720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</si>
  <si>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</si>
  <si>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</si>
  <si>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</si>
  <si>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</si>
  <si>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Основное мероприятие "Повышение доли дотаций бюджетам муниципальных образований Калужской области в общем объеме межбюджетных трансфертов за счет средств областного бюджета, за исключением субвенций"</t>
  </si>
  <si>
    <t>51 0 04 00000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</si>
  <si>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</si>
  <si>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51 0 04 00210</t>
  </si>
  <si>
    <t>Дотации</t>
  </si>
  <si>
    <t>510</t>
  </si>
  <si>
    <t>Иные дотации</t>
  </si>
  <si>
    <t>1402</t>
  </si>
  <si>
    <t>Поддержка мер по обеспечению сбалансированности бюджетов</t>
  </si>
  <si>
    <t>51 0 04 00170</t>
  </si>
  <si>
    <t>Прочие межбюджетные трансферты общего характера</t>
  </si>
  <si>
    <t>1403</t>
  </si>
  <si>
    <t>Исполнение полномочий по расчету и предоставлению дотаций на выравнивание бюджетной обеспеченности бюджетам поселений за счет средств областного бюджета</t>
  </si>
  <si>
    <t>51 0 04 00220</t>
  </si>
  <si>
    <t>Основное мероприятие "Обеспечение компенсации местным бюджетам дополнительных расходов, возникших в результате решений, принятых государственными органами власти Калужской области"</t>
  </si>
  <si>
    <t>51 0 05 00000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</si>
  <si>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</si>
  <si>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51 0 05 00150</t>
  </si>
  <si>
    <t>Основное мероприятие "Стимулирование муниципальных образований Калужской области, принимающих меры по увеличению налогового потенциала"</t>
  </si>
  <si>
    <t>51 0 11 00000</t>
  </si>
  <si>
    <t>Стимулирование муниципальных образований Калужской области, принимающих меры по увеличению налогового потенциала</t>
  </si>
  <si>
    <t>51 0 11 00230</t>
  </si>
  <si>
    <t>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</si>
  <si>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51 0 13 00000</t>
  </si>
  <si>
    <t>Реализация проектов развития общественной инфраструктуры муниципальных образований, основанных на местных инициативах</t>
  </si>
  <si>
    <t>51 0 13 00240</t>
  </si>
  <si>
    <t>Субсидии</t>
  </si>
  <si>
    <t>520</t>
  </si>
  <si>
    <t>105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</si>
  <si>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</si>
  <si>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</si>
  <si>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</si>
  <si>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</si>
  <si>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Государственная программа Калужской области "Безопасность жизнедеятельности на территории Калужской области"</t>
  </si>
  <si>
    <t>10 0 00 00000</t>
  </si>
  <si>
    <t>Расходы на обеспечение деятельности (оказание услуг) государственных учреждений</t>
  </si>
  <si>
    <t>10 0 00 00590</t>
  </si>
  <si>
    <t>Расходы на выплаты персоналу казенных учреждений</t>
  </si>
  <si>
    <t>110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</si>
  <si>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</si>
  <si>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</si>
  <si>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</si>
  <si>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</si>
  <si>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Функционирование органа управления в сфере гражданской обороны, пожарной безопасности, ликвидации чрезвычайных ситуаций и спасению людей на водных объектах</t>
  </si>
  <si>
    <t>10 0 00 00770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</si>
  <si>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</si>
  <si>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</si>
  <si>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</si>
  <si>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</si>
  <si>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НАЦИОНАЛЬНАЯ ЭКОНОМИКА</t>
  </si>
  <si>
    <t>0400</t>
  </si>
  <si>
    <t>Дорожное хозяйство (дорожные фонды)</t>
  </si>
  <si>
    <t>0409</t>
  </si>
  <si>
    <t>Государственная программа Калужской области "Обеспечение доступным и комфортным жильем и коммунальными услугами населения Калужской области"</t>
  </si>
  <si>
    <t>05 0 00 00000</t>
  </si>
  <si>
    <t>Подпрограмма "Комплексное освоение и развитие территорий в целях жилищного строительства и развития индивидуального жилищного строительства"</t>
  </si>
  <si>
    <t>05 1 00 00000</t>
  </si>
  <si>
    <t>Основное мероприятие "Комплексное освоение и развитие территории в целях жилищного строительства и индивидуального жилищного строительства"</t>
  </si>
  <si>
    <t>05 1 02 00000</t>
  </si>
  <si>
    <t>Мероприятия подпрограммы «Стимулирование программ развития жилищного строительства субъектов Российской Федерации» федеральной целевой программы «Жилище» на 2015-2020 годы за счет средств областного бюджета</t>
  </si>
  <si>
    <t>05 1 02 R0210</t>
  </si>
  <si>
    <t>Другие вопросы в области национальной экономики</t>
  </si>
  <si>
    <t>0412</t>
  </si>
  <si>
    <t>05 1 02 00590</t>
  </si>
  <si>
    <t>Исполнение судебных актов</t>
  </si>
  <si>
    <t>830</t>
  </si>
  <si>
    <t>Государственная программа Калужской области "Энергосбережение и повышение энергоэффективности в Калужской области"</t>
  </si>
  <si>
    <t>30 0 00 00000</t>
  </si>
  <si>
    <t>Основное мероприятие "Энергосбережение в сфере ЖКХ"</t>
  </si>
  <si>
    <t>30 0 02 00000</t>
  </si>
  <si>
    <t>30 0 02 00590</t>
  </si>
  <si>
    <t>Основное мероприятие "Информационное обеспечение энергосбережения и пропаганда эффективного использования энергетических ресурсов"</t>
  </si>
  <si>
    <t>30 0 06 00000</t>
  </si>
  <si>
    <t>Мероприятия, направленные на энергосбережение и повышение энергоэффективности в Калужской области</t>
  </si>
  <si>
    <t>30 0 06 89110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</si>
  <si>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</si>
  <si>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</si>
  <si>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</si>
  <si>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</si>
  <si>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ЖИЛИЩНО-КОММУНАЛЬНОЕ ХОЗЯЙСТВО</t>
  </si>
  <si>
    <t>0500</t>
  </si>
  <si>
    <t>Жилищное хозяйство</t>
  </si>
  <si>
    <t>0501</t>
  </si>
  <si>
    <t>Стимулирование победителей областного конкурса «Развитие жилищного строительства на территории муниципальных районов и городских округов Калужской области»</t>
  </si>
  <si>
    <t>05 1 02 89080</t>
  </si>
  <si>
    <t>Подпрограмма "Формирование сбалансированного рынка жилья экономкласса и повышение эффективности обеспечения жильем отдельных категорий граждан"</t>
  </si>
  <si>
    <t>05 2 00 00000</t>
  </si>
  <si>
    <t>Основное мероприятие "Развитие рынка жилья экономкласса"</t>
  </si>
  <si>
    <t>05 2 01 00000</t>
  </si>
  <si>
    <t>Субсидии некоммерческим организациям на решение проблем пострадавших соинвесторов, для целей проектирования, изыскательских работ и строительства сетей инженерно-технического обеспечения проблемных объектов и (или) иных многоквартирных домов, возводимых в целях защиты пострадавших соинвесторов в рамках реализации Закона Калужской области от 04.06.2012 № 283-ОЗ "О регулировании отдельных правоотношений по защите прав граждан, инвестировавших денежные средства в строительство многоквартирных домов на территории Калужской области"</t>
  </si>
  <si>
    <t>05 2 01 89160</t>
  </si>
  <si>
    <t>Субсидии некоммерческим организациям (за исключением государственных (муниципальных) учреждений)</t>
  </si>
  <si>
    <t>630</t>
  </si>
  <si>
    <t>Имущественный взнос Фонду поддержки строительства доступного жилья в Калужской области на реализацию мероприятий по переселению граждан из аварийного жилья в рамках региональной адресной программы по переселению граждан из аварийного жилищного фонда</t>
  </si>
  <si>
    <t>05 2 01 89240</t>
  </si>
  <si>
    <t>Подпрограмма "Правовое просвещение населения Калужской области в жилищно-коммунальной сфере и стимулирование прогрессивных форм управления жилищным фондом в Калужской области"</t>
  </si>
  <si>
    <t>05 9 00 00000</t>
  </si>
  <si>
    <t>Основное мероприятие "Реализация мероприятий, предусмотренных Законом Калужской области от 08.11.2010 N 63-ОЗ "О стимулировании прогрессивных форм управления жилищным фондом в Калужской области""</t>
  </si>
  <si>
    <t>05 9 04 00000</t>
  </si>
  <si>
    <t>Субсидии товариществам собственников жилья на погашение затрат по оформлению земельных участков под многоквартирными домами в общую долевую собственность при создании товариществ собственников жилья в рамках реализации Закона Калужской области от 08.11.2010 года № 63-ОЗ "О стимулировании прогрессивных форм управления жилищным фондом в Калужской области"</t>
  </si>
  <si>
    <t>05 9 04 89050</t>
  </si>
  <si>
    <t>Субсидии товариществам собственников жилья на погашение затрат, связанных с регистрацией товариществ собственников жилья  в рамках реализации Закона Калужской области от 08.11.2010 № 63-ОЗ "О стимулировании прогрессивных форм управления жилищным фондом в Калужской области"</t>
  </si>
  <si>
    <t>05 9 04 89060</t>
  </si>
  <si>
    <t>Премирование товариществ собственников жилья по условиям конкурсов, проводимых уполномоченным органом исполнительной власти Калужской области в сфере жилищно-коммунального хозяйства  в рамках реализации Закона Калужской области от 08.11.2010 № 63-ОЗ "О стимулировании прогрессивных форм управления жилищным фондом в Калужской области"</t>
  </si>
  <si>
    <t>05 9 04 89070</t>
  </si>
  <si>
    <t>Социальные выплаты председателям правлений товариществ собственников жилья  в рамках реализации Закона Калужской области от 08.11.2010 года № 63-ОЗ "О стимулировании прогрессивных форм управления жилищным фондом в Калужской области"</t>
  </si>
  <si>
    <t>05 9 04 89090</t>
  </si>
  <si>
    <t>Публичные нормативные социальные выплаты гражданам</t>
  </si>
  <si>
    <t>310</t>
  </si>
  <si>
    <t>Имущественный взнос Фонду капитального ремонта многоквартирных домов Калужской области в целях функционирования региональной системы капитального ремонта многоквартирных домов</t>
  </si>
  <si>
    <t>30 0 02 89190</t>
  </si>
  <si>
    <t>Коммунальное хозяйство</t>
  </si>
  <si>
    <t>0502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</si>
  <si>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</si>
  <si>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</si>
  <si>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Подпрограмма "Развитие арендного фонда жилья в Калужской области - жилье для профессионалов"</t>
  </si>
  <si>
    <t>05 4 00 00000</t>
  </si>
  <si>
    <t>Основное мероприятие "Формирование арендного фонда жилья на территории Калужской области и увеличение объемов предложений на рынке арендного жилья"</t>
  </si>
  <si>
    <t>05 4 01 00000</t>
  </si>
  <si>
    <t>Мероприятия в области развития арендного фонда жилья в Калужской области - жилья для профессионалов</t>
  </si>
  <si>
    <t>05 4 01 89030</t>
  </si>
  <si>
    <t>Подпрограмма "Чистая вода в Калужской области"</t>
  </si>
  <si>
    <t>05 7 00 00000</t>
  </si>
  <si>
    <t>Основное мероприятие "Восстановление и развитие эксплуатационно-технического состояния объектов водопроводно-канализационного комплекса Калужской области"</t>
  </si>
  <si>
    <t>05 7 01 00000</t>
  </si>
  <si>
    <t>Мероприятия, направленные на развитие водохозяйственного комплекса в Калужской области</t>
  </si>
  <si>
    <t>05 7 01 89040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</si>
  <si>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</si>
  <si>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</si>
  <si>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Взнос в уставный фонд государственного предприятия Калужской области "Калугаоблводоканал"</t>
  </si>
  <si>
    <t>05 7 01 89220</t>
  </si>
  <si>
    <t>Взнос в уставный капитал ООО "Калужский областной водоканал"</t>
  </si>
  <si>
    <t>05 7 01 89230</t>
  </si>
  <si>
    <t>Бюджетные инвестиции иным юридическим лицам</t>
  </si>
  <si>
    <t>450</t>
  </si>
  <si>
    <t>Подпрограмма "Расширение сети газопроводов и строительство объектов газификации на территории Калужской области (Газификация Калужской области)"</t>
  </si>
  <si>
    <t>05 8 00 00000</t>
  </si>
  <si>
    <t>Основное мероприятие "Развитие инфраструктуры для обеспечения природным газом потребителей Калужской области"</t>
  </si>
  <si>
    <t>05 8 01 00000</t>
  </si>
  <si>
    <t>Бюджетные инвестиции в сфере жилищно-коммунального хозяйства</t>
  </si>
  <si>
    <t>05 8 01 81500</t>
  </si>
  <si>
    <t>Возмещение затрат по привлеченным кредитным ресурсам</t>
  </si>
  <si>
    <t>Субсидии на возмещение затрат по регистрации, техническому и аварийному обслуживанию, а также содержанию газораспределительных сетей, сетей газопотребления и объектов газопотребления областной собственности, находящихся в хозяйственном ведении организаций, находящихся в областной собственности</t>
  </si>
  <si>
    <t>05 8 01 82610</t>
  </si>
  <si>
    <t>Субсидии организациям, находящимся в областной собственности (за исключением государственных (муниципальных) учреждений), на возмещение части недополученных доходов подрядным организациям, отобранным на конкурсной основе</t>
  </si>
  <si>
    <t>05 8 01 82810</t>
  </si>
  <si>
    <t>Субсидии организациям, находящимся в областной собственности (за исключением государственных (муниципальных) учреждений), на возмещение затрат подрядным организациям, отобранным на конкурсной основе, по строительству объектов газификации</t>
  </si>
  <si>
    <t>05 8 01 82820</t>
  </si>
  <si>
    <t>30 0 02 89110</t>
  </si>
  <si>
    <t>Формирование аварийно-технического запаса материальных ресурсов, его содержание и использование</t>
  </si>
  <si>
    <t>30 0 02 89140</t>
  </si>
  <si>
    <t>Благоустройство</t>
  </si>
  <si>
    <t>0503</t>
  </si>
  <si>
    <t>Государственная программа Калужской области "Охрана окружающей среды в Калужской области"</t>
  </si>
  <si>
    <t>12 0 00 00000</t>
  </si>
  <si>
    <t>Подпрограмма "Развитие системы обращения с отходами производства и потребления"</t>
  </si>
  <si>
    <t>12 8 00 00000</t>
  </si>
  <si>
    <t>Основное мероприятие "Организация и обслуживание мест сбора и вывоза твердых бытовых отходов"</t>
  </si>
  <si>
    <t>12 8 03 00000</t>
  </si>
  <si>
    <t>Организация и обслуживание мест сбора и вывоза ТБО</t>
  </si>
  <si>
    <t>12 8 03 83120</t>
  </si>
  <si>
    <t>Взнос в уставный фонд государственного предприятия Калужской области «Калужский региональный экологический оператор»</t>
  </si>
  <si>
    <t>12 8 03 89120</t>
  </si>
  <si>
    <t>Другие вопросы в области жилищно-коммунального хозяйства</t>
  </si>
  <si>
    <t>0505</t>
  </si>
  <si>
    <t>05 0 00 00400</t>
  </si>
  <si>
    <t>Основное мероприятие "Организация обучения и повышения квалификации граждан Калужской области на базе профессиональных образовательных учреждений"</t>
  </si>
  <si>
    <t>05 9 03 00000</t>
  </si>
  <si>
    <t>Мероприятия в области правового просвещения населения Калужской области в жилищно-коммунальной сфере</t>
  </si>
  <si>
    <t>05 9 03 89100</t>
  </si>
  <si>
    <t>ОБРАЗОВАНИЕ</t>
  </si>
  <si>
    <t>0700</t>
  </si>
  <si>
    <t>Другие вопросы в области образования</t>
  </si>
  <si>
    <t>0709</t>
  </si>
  <si>
    <t>Государственная программа Калужской области "Развитие образования в Калужской области"</t>
  </si>
  <si>
    <t>02 0 00 00000</t>
  </si>
  <si>
    <t>Подпрограмма "Развитие профессионального образования"</t>
  </si>
  <si>
    <t>02 4 00 00000</t>
  </si>
  <si>
    <t>Основное мероприятие "Развитие инфраструктуры профессиональных образовательных организаций Калужской области"</t>
  </si>
  <si>
    <t>02 4 02 00000</t>
  </si>
  <si>
    <t>02 4 02 82600</t>
  </si>
  <si>
    <t>КУЛЬТУРА, КИНЕМАТОГРАФИЯ</t>
  </si>
  <si>
    <t>0800</t>
  </si>
  <si>
    <t>Культура</t>
  </si>
  <si>
    <t>0801</t>
  </si>
  <si>
    <t>Государственная программа Калужской области "Развитие культуры в Калужской области"</t>
  </si>
  <si>
    <t>11 0 00 00000</t>
  </si>
  <si>
    <t>Подпрограмма "Развитие учреждений культуры и образования в сфере культуры"</t>
  </si>
  <si>
    <t>11 1 00 00000</t>
  </si>
  <si>
    <t>СОЦИАЛЬНАЯ ПОЛИТИКА</t>
  </si>
  <si>
    <t>1000</t>
  </si>
  <si>
    <t>Социальное обеспечение населения</t>
  </si>
  <si>
    <t>1003</t>
  </si>
  <si>
    <t>Социальные выплаты отдельным категориям пострадавших соинвесторов на приобретение жилья или на заключение договора долевого участия на завершение строительства проблемного объекта и (или) иного многоквартирного дома, возводимого в обеспечение требований пострадавших соинвесторов в рамках реализации Закона Калужской области от 04.06.2012 № 283-ОЗ "О регулировании отдельных правоотношений по защите прав граждан, инвестировавших денежные средства в строительство многоквартирных домов на территории Калужской области"</t>
  </si>
  <si>
    <t>05 2 01 89170</t>
  </si>
  <si>
    <t>Социальные выплаты гражданам, кроме публичных нормативных социальных выплат</t>
  </si>
  <si>
    <t>320</t>
  </si>
  <si>
    <t>Подпрограмма "Обеспечение жильем молодых семей"</t>
  </si>
  <si>
    <t>05 3 00 00000</t>
  </si>
  <si>
    <t>Основное мероприятие "Обеспечение мер государственной поддержки молодых семей, нуждающихся в улучшении жилищных условий"</t>
  </si>
  <si>
    <t>05 3 01 00000</t>
  </si>
  <si>
    <t>Пособия и компенсации гражданам и иные социальные выплаты, кроме публичных нормативных обязательств</t>
  </si>
  <si>
    <t>05 3 01 89180</t>
  </si>
  <si>
    <t>Мероприятия подпрограммы «Обеспечение жильем молодых семей» федеральной целевой программы «Жилище» на 2015-2020 годы за счет средств областного бюджета</t>
  </si>
  <si>
    <t>05 3 01 R0200</t>
  </si>
  <si>
    <t>ФИЗИЧЕСКАЯ КУЛЬТУРА И СПОРТ</t>
  </si>
  <si>
    <t>1100</t>
  </si>
  <si>
    <t>Массовый спорт</t>
  </si>
  <si>
    <t>1102</t>
  </si>
  <si>
    <t>Государственная программа Калужской области "Развитие физической культуры и спорта в Калужской области"</t>
  </si>
  <si>
    <t>13 0 00 00000</t>
  </si>
  <si>
    <t>Подпрограмма "Развитие физической культуры, массового спорта и спорта высших достижений"</t>
  </si>
  <si>
    <t>13 1 00 00000</t>
  </si>
  <si>
    <t>Основное мероприятие "Предоставление субсидий на возмещение затрат организациям, находящимся в областной собственности, на уплату основного долга, процентов и прочих расходов по кредитным ресурсам, полученным в кредитных организациях на капитальный ремонт, реконструкцию и строительство объектов областной собственности, а также расходов по арендной плате за земельные участки, находящиеся в государственной собственности Калужской области"</t>
  </si>
  <si>
    <t>13 1 05 00000</t>
  </si>
  <si>
    <t>13 1 05 82600</t>
  </si>
  <si>
    <t>112</t>
  </si>
  <si>
    <t>Транспорт</t>
  </si>
  <si>
    <t>0408</t>
  </si>
  <si>
    <t>Государственная программа Калужской области "Развитие дорожного хозяйства Калужской области"</t>
  </si>
  <si>
    <t>24 0 00 00000</t>
  </si>
  <si>
    <t>24 0 00 00400</t>
  </si>
  <si>
    <t>Подпрограмма "Совершенствование и развитие сети автомобильных дорог Калужской области"</t>
  </si>
  <si>
    <t>24 2 00 00000</t>
  </si>
  <si>
    <t>24 2 00 00590</t>
  </si>
  <si>
    <t>Основное мероприятие "Строительство и реконструкция автомобильных дорог общего пользования регионального или межмуниципального значения и искусственных дорожных сооружений на них"</t>
  </si>
  <si>
    <t>24 2 01 00000</t>
  </si>
  <si>
    <t>Реализация мероприятий подпрограммы "Совершенствование и развитие сети автомобильных дорог Калужской области"</t>
  </si>
  <si>
    <t>24 2 01 85000</t>
  </si>
  <si>
    <t>Основное мероприятие "Ремонт автомобильных дорог общего пользования регионального или межмуниципального значения и искусственных дорожных сооружений на них"</t>
  </si>
  <si>
    <t>24 2 02 00000</t>
  </si>
  <si>
    <t>24 2 02 85000</t>
  </si>
  <si>
    <t>Основное мероприятие "Содержание автомобильных дорог общего пользования регионального или межмуниципального значения и искусственных дорожных сооружений на них"</t>
  </si>
  <si>
    <t>24 2 03 00000</t>
  </si>
  <si>
    <t>24 2 03 85000</t>
  </si>
  <si>
    <t>Основное мероприятие "Обеспечение транспортной безопасности"</t>
  </si>
  <si>
    <t>24 2 04 00000</t>
  </si>
  <si>
    <t>24 2 04 85000</t>
  </si>
  <si>
    <t>Основное мероприятие "Оказание государственной поддержки органам местного самоуправления на мероприятия по дорожному хозяйству в рамках муниципальных дорожных фондов"</t>
  </si>
  <si>
    <t>24 2 05 00000</t>
  </si>
  <si>
    <t>24 2 05 85000</t>
  </si>
  <si>
    <t>Основное мероприятие «Оказание государственной поддержки органам местного самоуправления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ремонт"</t>
  </si>
  <si>
    <t>24 2 06 00000</t>
  </si>
  <si>
    <t>Реализация мероприятий федеральной целевой программы "Устойчивое развитие сельских территорий на 2014 - 2017 годы и на период до 2020 года" за счет средств областного бюджета</t>
  </si>
  <si>
    <t>24 2 06 R0180</t>
  </si>
  <si>
    <t>Подпрограмма "Повышение безопасности дорожного движения в Калужской области"</t>
  </si>
  <si>
    <t>24 Б 00 00000</t>
  </si>
  <si>
    <t>Основное мероприятие "Развитие системы предупреждения опасного поведения участников дорожного движения"</t>
  </si>
  <si>
    <t>24 Б 01 00000</t>
  </si>
  <si>
    <t>Обеспечение функционирования технических средств единой автоматизированной системы фото-, видеофиксации нарушений Правил дорожного движения за счет средств дорожного фонда</t>
  </si>
  <si>
    <t>24 Б 01 00580</t>
  </si>
  <si>
    <t>24 Б 01 00590</t>
  </si>
  <si>
    <t>Приобретение технических средств для развития единой автоматизированной системы фото-, видеофиксации нарушений Правил дорожного движения за счет средств дорожного фонда</t>
  </si>
  <si>
    <t>24 Б 01 62800</t>
  </si>
  <si>
    <t>Приобретение технических средств для развития единой автоматизированной системы фото-, видеофиксации нарушений Правил дорожного движения</t>
  </si>
  <si>
    <t>24 Б 01 86200</t>
  </si>
  <si>
    <t>Основное мероприятие "Развитие системы организации движения транспортных средств и пешеходов и повышение безопасности дорожных условий"</t>
  </si>
  <si>
    <t>24 Б 02 00000</t>
  </si>
  <si>
    <t>Реализация мероприятий подпрограммы "Повышение безопасности дорожного движения Калужской области"</t>
  </si>
  <si>
    <t>24 Б 02 85070</t>
  </si>
  <si>
    <t>Прочие мероприятия в области национальной экономики</t>
  </si>
  <si>
    <t>75 0 00 00000</t>
  </si>
  <si>
    <t>Прочие мероприятия в области дорожного хозяйства</t>
  </si>
  <si>
    <t>75 2 00 00000</t>
  </si>
  <si>
    <t>Реализация других мероприятий в области дорожного хозяйства</t>
  </si>
  <si>
    <t>75 2 00 85410</t>
  </si>
  <si>
    <t>Стипендии</t>
  </si>
  <si>
    <t>340</t>
  </si>
  <si>
    <t>128</t>
  </si>
  <si>
    <t>Подпрограмма "Обеспечение государственного жилищного контроля (надзора) на территории Калужской области"</t>
  </si>
  <si>
    <t>05 Г 00 00000</t>
  </si>
  <si>
    <t>05 Г 00 00400</t>
  </si>
  <si>
    <t>129</t>
  </si>
  <si>
    <t>Подпрограмма "Обеспечение государственного строительного надзора и контроля за долевым строительством на территории Калужской области"</t>
  </si>
  <si>
    <t>05 Б 00 00000</t>
  </si>
  <si>
    <t>05 Б 00 00400</t>
  </si>
  <si>
    <t>154</t>
  </si>
  <si>
    <t>Подпрограмма "Обеспечение формирования и содержания архивных фондов в Калужской области"</t>
  </si>
  <si>
    <t>11 4 00 00000</t>
  </si>
  <si>
    <t>Основное мероприятие "Формирование, содержание архивных фондов и оказание информационных услуг"</t>
  </si>
  <si>
    <t>11 4 01 00000</t>
  </si>
  <si>
    <t>11 4 01 00400</t>
  </si>
  <si>
    <t>11 4 01 00590</t>
  </si>
  <si>
    <t>Формирование и содержание архивных фондов</t>
  </si>
  <si>
    <t>11 4 01 00800</t>
  </si>
  <si>
    <t>301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</si>
  <si>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</si>
  <si>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</si>
  <si>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представительства Правительства Калужской области при Правительстве Российской Федерации</t>
  </si>
  <si>
    <t>86 0 00 00000</t>
  </si>
  <si>
    <t>Заместители Губернатора Калужской области</t>
  </si>
  <si>
    <t>86 0 00 00460</t>
  </si>
  <si>
    <t>86 0 00 00400</t>
  </si>
  <si>
    <t>522</t>
  </si>
  <si>
    <t>Ведомственная целевая программа "Осуществление регионального государственного надзора за техническим состоянием самоходных машин и других видов техники Калужской области"</t>
  </si>
  <si>
    <t>53 0 00 00000</t>
  </si>
  <si>
    <t>53 0 00 00400</t>
  </si>
  <si>
    <t>730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</si>
  <si>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</si>
  <si>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</si>
  <si>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Обеспечение деятельности Администрации Губернатора Калужской области</t>
  </si>
  <si>
    <t>74 0 00 00000</t>
  </si>
  <si>
    <t>Высшее должностное лицо субъекта Российской Федерации</t>
  </si>
  <si>
    <t>74 0 00 00450</t>
  </si>
  <si>
    <t>74 0 00 00400</t>
  </si>
  <si>
    <t>74 0 00 00460</t>
  </si>
  <si>
    <t>Проведение областного конкурса "Лучший муниципальный служащий"</t>
  </si>
  <si>
    <t>74 0 00 00570</t>
  </si>
  <si>
    <t>74 0 00 00590</t>
  </si>
  <si>
    <t>74 0 00 00920</t>
  </si>
  <si>
    <t>Профессиональная подготовка, переподготовка и повышение квалификации</t>
  </si>
  <si>
    <t>0705</t>
  </si>
  <si>
    <t>Ведомственная целевая программа "Развитие государственной гражданской службы Калужской области"</t>
  </si>
  <si>
    <t>54 0 00 00000</t>
  </si>
  <si>
    <t>Основное мероприятие "Организация обучения государственных гражданских служащих органов исполнительной власти Калужской области и работников, замещающих должности, не являющиеся должностями государственной гражданской службы, в том числе: организация и проведение семинаров, конференций, тренингов, вебинаров, форумов, школ и иных мероприятий, предусматривающих получение (передачу) знаний, навыков и умений, а также обмен опытом; организация профессионального развития (в т.ч. организация зарубежных выездных семинаров для лиц, замещающих государственные должности Калужской области, должности государственной гражданской службы)"</t>
  </si>
  <si>
    <t>54 0 01 00000</t>
  </si>
  <si>
    <t>Переподготовка и повышение квалификации кадров</t>
  </si>
  <si>
    <t>54 0 01 00780</t>
  </si>
  <si>
    <t>Обучение и развитие кадрового потенциала</t>
  </si>
  <si>
    <t>74 0 00 00630</t>
  </si>
  <si>
    <t>Субсидии автономным учреждениям</t>
  </si>
  <si>
    <t>620</t>
  </si>
  <si>
    <t>Подготовка управленческих кадров для организаций народного хозяйства</t>
  </si>
  <si>
    <t>74 0 00 R0660</t>
  </si>
  <si>
    <t>731</t>
  </si>
  <si>
    <t>Обеспечение деятельности аппарата Уполномоченного по правам человека в Калужской области</t>
  </si>
  <si>
    <t>65 0 00 00000</t>
  </si>
  <si>
    <t>65 0 00 00400</t>
  </si>
  <si>
    <t>Реализация мероприятий</t>
  </si>
  <si>
    <t>65 0 00 00660</t>
  </si>
  <si>
    <t>Премии и гранты</t>
  </si>
  <si>
    <t>350</t>
  </si>
  <si>
    <t>732</t>
  </si>
  <si>
    <t>Органы юстиции</t>
  </si>
  <si>
    <t>0304</t>
  </si>
  <si>
    <t>Осуществление переданных полномочий</t>
  </si>
  <si>
    <t>87 0 00 00000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</si>
  <si>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N 143-ФЗ "Об актах гражданского состояния" полномочий Российской Федерации на государственную регистрацию актов гражданского состояния</t>
  </si>
  <si>
    <t>87 0 00 59340</t>
  </si>
  <si>
    <t>733</t>
  </si>
  <si>
    <t>Подпрограмма "Обеспечение государственной охраны, сохранения, использования и популяризации объектов культурного наследия и усадебных комплексов и военно-мемориальных объектов"</t>
  </si>
  <si>
    <t>11 3 00 00000</t>
  </si>
  <si>
    <t>Основное мероприятие "Обеспечение сохранения, использования и популяризации объектов культурного наследия"</t>
  </si>
  <si>
    <t>11 3 01 00000</t>
  </si>
  <si>
    <t>Обеспечение государственной охраны, сохранения, использования и популяризации объектов культурного наследия и военно-мемориальных объектов</t>
  </si>
  <si>
    <t>11 3 01 05100</t>
  </si>
  <si>
    <t>Другие вопросы в области культуры, кинематографии</t>
  </si>
  <si>
    <t>0804</t>
  </si>
  <si>
    <t>Основное мероприятие "Выполнение функций государственными органами власти Калужской области в сфере культуры"</t>
  </si>
  <si>
    <t>11 3 02 00000</t>
  </si>
  <si>
    <t>11 3 02 00400</t>
  </si>
  <si>
    <t>Осуществление переданных органам государственной власти субъектов Российской Федерации в соответствии с пунктом 1 статьи 9.1 Федерального закона от 25 июня 2002 года N 73-ФЗ "Об объектах культурного наследия (памятниках истории и культуры) народов Российской Федерации" полномочий Российской Федерации в отношении объектов культурного наследия</t>
  </si>
  <si>
    <t>87 0 00 59540</t>
  </si>
  <si>
    <t>735</t>
  </si>
  <si>
    <t>Общеэкономические вопросы</t>
  </si>
  <si>
    <t>0401</t>
  </si>
  <si>
    <t>Государственная программа Калужской области "Экономическое развитие в Калужской области"</t>
  </si>
  <si>
    <t>15 0 00 00000</t>
  </si>
  <si>
    <t>15 0 00 00400</t>
  </si>
  <si>
    <t>Связь и информатика</t>
  </si>
  <si>
    <t>0410</t>
  </si>
  <si>
    <t>Подпрограмма "Совершенствование государственного управления и регулирования в Калужской области"</t>
  </si>
  <si>
    <t>15 7 00 00000</t>
  </si>
  <si>
    <t>Основное мероприятие " Информатизация и автоматизация процессов государственного управления и регулирования"</t>
  </si>
  <si>
    <t>15 7 01 00000</t>
  </si>
  <si>
    <t>Мероприятия по информатизации и автоматизации процессов государственного управления и регулирования</t>
  </si>
  <si>
    <t>15 7 01 86050</t>
  </si>
  <si>
    <t>Реализация мероприятий подпрограммы "Совершенствование государственного  управления и регулирования в Калужской области"</t>
  </si>
  <si>
    <t>15 7 01 80010</t>
  </si>
  <si>
    <t>Подпрограмма "Развитие торговли в Калужской области"</t>
  </si>
  <si>
    <t>15 И 00 00000</t>
  </si>
  <si>
    <t>Основное мероприятие "Стимулирование предоставления населению качественных услуг торговли"</t>
  </si>
  <si>
    <t>15 И 01 00000</t>
  </si>
  <si>
    <t>Реализация мероприятий подпрограммы "Развитие торговли в Калужской области"</t>
  </si>
  <si>
    <t>15 И 01 80020</t>
  </si>
  <si>
    <t>738</t>
  </si>
  <si>
    <t>Сельское хозяйство и рыболовство</t>
  </si>
  <si>
    <t>0405</t>
  </si>
  <si>
    <t>Ведомственная целевая программа "Организация проведения на территории Калужской области мероприятий по предупреждению и ликвидации болезней животных, их лечению, защите населения от болезней, общих для человека и животных"</t>
  </si>
  <si>
    <t>57 0 00 00000</t>
  </si>
  <si>
    <t>57 0 00 00400</t>
  </si>
  <si>
    <t>Реализация мероприятий в рамках ведомственной целевой программы "Организация проведения на территории Калужской области мероприятий по предупреждению и ликвидации болезней животных, их лечению, защите населения от болезней, общих для человека и животных"</t>
  </si>
  <si>
    <t>57 0 00 88010</t>
  </si>
  <si>
    <t>Организация и проведение мероприятий по отлову и содержанию безнадзорных животных</t>
  </si>
  <si>
    <t>57 0 00 88410</t>
  </si>
  <si>
    <t>Подготовка кадров в области ветеринарии</t>
  </si>
  <si>
    <t>57 0 00 88420</t>
  </si>
  <si>
    <t>Специальные расходы</t>
  </si>
  <si>
    <t>880</t>
  </si>
  <si>
    <t>Прочие мероприятия в  области сельского хозяйства и рыболовства</t>
  </si>
  <si>
    <t>75 1 00 00000</t>
  </si>
  <si>
    <t>Расходы на проведение мероприятий по отчуждению, убою животных и изъятию продуктов животноводства, их уничтожению и утилизации</t>
  </si>
  <si>
    <t>75 1 00 00690</t>
  </si>
  <si>
    <t>Расходы на возмещение ущерба, понесенного гражданами и юридическими лицами в результате отчуждения животных или изъятия продуктов животноводства</t>
  </si>
  <si>
    <t>75 1 00 00710</t>
  </si>
  <si>
    <t>740</t>
  </si>
  <si>
    <t>Среднее профессиональное образование</t>
  </si>
  <si>
    <t>0704</t>
  </si>
  <si>
    <t>Государственная программа Калужской области "Развитие здравоохранения в Калужской области"</t>
  </si>
  <si>
    <t>01 0 00 00000</t>
  </si>
  <si>
    <t>Подпрограмма "Кадровые ресурсы здравоохранения Калужской области"</t>
  </si>
  <si>
    <t>01 Б 00 00000</t>
  </si>
  <si>
    <t>Основное мероприятие "Обеспечение подготовки новых специалистов и повышение уровня квалификации медицинских и фармацевтических кадров для государственных учреждений здравоохранения Калужской области"</t>
  </si>
  <si>
    <t>01 Б 03 00000</t>
  </si>
  <si>
    <t>Обеспечение подготовки новых специалистов и повышения уровня квалификации медицинских и фармацевтических кадров для государственных учреждений здравоохранения области</t>
  </si>
  <si>
    <t>01 Б 03 01290</t>
  </si>
  <si>
    <t>ЗДРАВООХРАНЕНИЕ</t>
  </si>
  <si>
    <t>0900</t>
  </si>
  <si>
    <t>Стационарная медицинская помощь</t>
  </si>
  <si>
    <t>0901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</si>
  <si>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</si>
  <si>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>01 1 00 00000</t>
  </si>
  <si>
    <t>Основное мероприятие "Развитие системы медицинской профилактики неинфекционных заболеваний и формирования здорового образа жизни, в том числе у детей. Профилактика развития зависимостей, включая сокращение потребления табака, алкоголя, наркотических средств и психоактивных веществ, в том числе у детей"</t>
  </si>
  <si>
    <t>01 1 01 00000</t>
  </si>
  <si>
    <t>Развитие системы медицинской профилактики неинфекционных заболеваний и формирования здорового образа жизни, в том числе у детей. Профилактика развития зависимостей, включая сокращение потребления табака, алкоголя, наркотических средств и психоактивных веществ, в том числе  у детей</t>
  </si>
  <si>
    <t>01 1 01 01010</t>
  </si>
  <si>
    <t>Подпрограмма "Совершенствование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эвакуации"</t>
  </si>
  <si>
    <t>01 2 00 00000</t>
  </si>
  <si>
    <t>Основное мероприятие "Совершенствование системы оказания медицинской помощи больным туберкулезом"</t>
  </si>
  <si>
    <t>01 2 01 00000</t>
  </si>
  <si>
    <t>Совершенствование системы оказания медицинской помощи больным туберкулезом</t>
  </si>
  <si>
    <t>01 2 01 01050</t>
  </si>
  <si>
    <t>Основное мероприятие "Совершенствование оказания медицинской помощи лицам, инфицированным вирусом иммунодефицита человека, гепатитами B и C"</t>
  </si>
  <si>
    <t>01 2 02 00000</t>
  </si>
  <si>
    <t>Совершенствование оказания медицинской помощи лицам, инфицированным вирусом иммунодефицита человека, гепатитами В и С</t>
  </si>
  <si>
    <t>01 2 02 01060</t>
  </si>
  <si>
    <t>Основное мероприятие "Совершенствование системы оказания медицинской помощи наркологическим больным"</t>
  </si>
  <si>
    <t>01 2 03 00000</t>
  </si>
  <si>
    <t>Совершенствование системы оказания медицинской помощи наркологическим больным</t>
  </si>
  <si>
    <t>01 2 03 01070</t>
  </si>
  <si>
    <t>Основное мероприятие "Совершенствование системы оказания медицинской помощи больным психическими расстройствами и расстройствами поведения"</t>
  </si>
  <si>
    <t>01 2 04 00000</t>
  </si>
  <si>
    <t>Совершенствование системы оказания медицинской помощи больным психическими расстройствами и расстройствами поведения</t>
  </si>
  <si>
    <t>01 2 04 01080</t>
  </si>
  <si>
    <t>Основное мероприятие "Совершенствование системы оказания медицинской помощи больным с прочими заболеваниями"</t>
  </si>
  <si>
    <t>01 2 09 00000</t>
  </si>
  <si>
    <t>Совершенствование системы оказания медицинской помощи больным с прочими заболеваниями</t>
  </si>
  <si>
    <t>01 2 09 01120</t>
  </si>
  <si>
    <t>Основное мероприятие "Совершенствование высокотехнологичной медицинской помощи, развитие новых эффективных методов лечения"</t>
  </si>
  <si>
    <t>01 2 10 00000</t>
  </si>
  <si>
    <t>Совершенствование высокотехнологичной медицинской помощи, развитие новых эффективных методов лечения</t>
  </si>
  <si>
    <t>01 2 10 01130</t>
  </si>
  <si>
    <t>Подпрограмма "Охрана здоровья матери и ребенка"</t>
  </si>
  <si>
    <t>01 4 00 00000</t>
  </si>
  <si>
    <t>Основное мероприятие "Создание системы раннего выявления и коррекции нарушений развития ребенка"</t>
  </si>
  <si>
    <t>01 4 02 00000</t>
  </si>
  <si>
    <t>Создание системы раннего выявления и коррекции нарушений развития ребенка</t>
  </si>
  <si>
    <t>01 4 02 01170</t>
  </si>
  <si>
    <t>Подпрограмма "Оказание паллиативной помощи, в том числе детям"</t>
  </si>
  <si>
    <t>01 6 00 00000</t>
  </si>
  <si>
    <t>Основное мероприятие "Оказание паллиативной помощи взрослым"</t>
  </si>
  <si>
    <t>01 6 01 00000</t>
  </si>
  <si>
    <t>Оказание паллиативной помощи взрослым</t>
  </si>
  <si>
    <t>01 6 01 01230</t>
  </si>
  <si>
    <t>Основное мероприятие "Оказание паллиативной помощи детям"</t>
  </si>
  <si>
    <t>01 6 02 00000</t>
  </si>
  <si>
    <t>Оказание паллиативной помощи детям</t>
  </si>
  <si>
    <t>01 6 02 01240</t>
  </si>
  <si>
    <t>Амбулаторная помощь</t>
  </si>
  <si>
    <t>0902</t>
  </si>
  <si>
    <t>Основное мероприятие "Профилактика инфекционных заболеваний, включая иммунопрофилактику"</t>
  </si>
  <si>
    <t>01 1 02 00000</t>
  </si>
  <si>
    <t>Профилактика инфекционных заболеваний, включая иммунопрофилактику</t>
  </si>
  <si>
    <t>01 1 02 01020</t>
  </si>
  <si>
    <t>Основное мероприятие "Профилактика ВИЧ, вирусных гепатитов и других инфекционных заболеваний"</t>
  </si>
  <si>
    <t>01 1 03 00000</t>
  </si>
  <si>
    <t>Профилактика ВИЧ, вирусных гепатитов</t>
  </si>
  <si>
    <t>01 1 03 01030</t>
  </si>
  <si>
    <t>Основное мероприятие "Развитие первичной медико-санитарной помощи, в том числе сельским жителям. Развитие системы раннего выявления заболеваний, патологических состояний и факторов риска их развития, включая проведение медицинских осмотров и диспансеризации населения, в том числе у детей"</t>
  </si>
  <si>
    <t>01 1 04 00000</t>
  </si>
  <si>
    <t>Развитие первичной медико-санитарной помощи, в том числе сельским жителям. Развитие системы раннего выявления заболеваний, патологических состояний и факторов риска их развития, включая проведение медицинских осмотров и диспансеризации населения, в том числе у детей</t>
  </si>
  <si>
    <t>01 1 04 01040</t>
  </si>
  <si>
    <t>Реализация отдельных мероприятий государственной программы Российской Федерации "Развитие здравоохранения"</t>
  </si>
  <si>
    <t>01 2 02 53820</t>
  </si>
  <si>
    <t>Скорая медицинская помощь</t>
  </si>
  <si>
    <t>0904</t>
  </si>
  <si>
    <t>Основное мероприятие "Совершенствование оказания скорой, в том числе скорой специализированной, медицинской помощи, медицинской эвакуации"</t>
  </si>
  <si>
    <t>01 2 07 00000</t>
  </si>
  <si>
    <t>Совершенствование оказания скорой, в том числе скорой специализированной, медицинской помощи, медицинской эвакуации</t>
  </si>
  <si>
    <t>01 2 07 01100</t>
  </si>
  <si>
    <t>Санаторно-оздоровительная помощь</t>
  </si>
  <si>
    <t>0905</t>
  </si>
  <si>
    <t>Подпрограмма "Развитие медицинской реабилитации и санаторно-курортного лечения, в том числе детям"</t>
  </si>
  <si>
    <t>01 5 00 00000</t>
  </si>
  <si>
    <t>Основное мероприятие "Обеспечение пациентов санаторным лечением в рамках государственного задания"</t>
  </si>
  <si>
    <t>01 5 05 00000</t>
  </si>
  <si>
    <t>01 5 05 00590</t>
  </si>
  <si>
    <t>Медицинская реабилитация пациентов в санаториях</t>
  </si>
  <si>
    <t>01 5 05 01220</t>
  </si>
  <si>
    <t>Заготовка, переработка, хранение и обеспечение безопасности донорской крови и ее компонентов</t>
  </si>
  <si>
    <t>0906</t>
  </si>
  <si>
    <t>Основное мероприятие "Развитие службы крови"</t>
  </si>
  <si>
    <t>01 2 11 00000</t>
  </si>
  <si>
    <t>Развитие службы крови</t>
  </si>
  <si>
    <t>01 2 11 01140</t>
  </si>
  <si>
    <t>Другие вопросы в области здравоохранения</t>
  </si>
  <si>
    <t>0909</t>
  </si>
  <si>
    <t>01 2 09 00590</t>
  </si>
  <si>
    <t>Подпрограмма "Совершенствование системы лекарственного обеспечения, в том числе в амбулаторных условиях"</t>
  </si>
  <si>
    <t>01 7 00 00000</t>
  </si>
  <si>
    <t>Основное мероприятие "Совершенствование обеспечения отдельных категорий граждан, имеющих право на государственную социальную помощь, необходимыми лекарственными препаратами и медицинскими изделиями, а также специализированными продуктами лечебного питания для детей-инвалидов за счет средств федерального бюджета"</t>
  </si>
  <si>
    <t>01 7 01 00000</t>
  </si>
  <si>
    <t>Реализация отдельных полномочий в области обеспечения лекарственными препаратами, изделиями медицинского назначения, а также специализированными продуктами лечебного питания</t>
  </si>
  <si>
    <t>01 7 01 51610</t>
  </si>
  <si>
    <t>Основное мероприятие "Совершенствование обеспечения отдельных категорий граждан лекарственными препаратами, изделиями медицинского назначения в соответствии с постановлением Правительства Российской Федерации от 30.07.1994 N 890 и дорогостоящими специфическими препаратами за счет средств областного бюджета"</t>
  </si>
  <si>
    <t>01 7 04 00000</t>
  </si>
  <si>
    <t>01 7 04 00590</t>
  </si>
  <si>
    <t>Обеспечение потребности отдельных категорий граждан в необходимых лекарственных препаратах и медицинских изделиях, а также специализированными продуктами лечебного питания</t>
  </si>
  <si>
    <t>01 7 04 01250</t>
  </si>
  <si>
    <t>Основное мероприятие "Совершенствование обеспечения лиц, страдающих жизнеугрожающими и хроническими прогрессирующими редкими (орфанными) заболеваниями, приводящими к сокращению продолжительности жизни граждан или их инвалидности, специфическими лекарственными препаратами за счет средств областного бюджета"</t>
  </si>
  <si>
    <t>01 7 05 00000</t>
  </si>
  <si>
    <t>01 7 05 01250</t>
  </si>
  <si>
    <t>Основное мероприятие "Обеспечение детей, страдающих сахарным диабетом, расходными материалами для инсулиновых помп, глюкометрами и тест-полосками к ним"</t>
  </si>
  <si>
    <t>01 7 06 00000</t>
  </si>
  <si>
    <t>01 7 06 01250</t>
  </si>
  <si>
    <t>Подпрограмма "Совершенствование системы территориального планирования здравоохранения Калужской области"</t>
  </si>
  <si>
    <t>01 9 00 00000</t>
  </si>
  <si>
    <t>Основное мероприятие "Выполнение функций государственными органами исполнительной власти в сфере здравоохранения"</t>
  </si>
  <si>
    <t>01 9 07 00000</t>
  </si>
  <si>
    <t>01 9 07 00400</t>
  </si>
  <si>
    <t>Основное мероприятие "Создание оптимальной и эффективной системы здравоохранения"</t>
  </si>
  <si>
    <t>01 9 08 00000</t>
  </si>
  <si>
    <t>Создание оптимальной и эффективной системы здравоохранения области</t>
  </si>
  <si>
    <t>01 9 08 01270</t>
  </si>
  <si>
    <t>Основное мероприятие "Формирование и расширение системы материальных и моральных стимулов для медицинских работников, решение социально-бытовых вопросов"</t>
  </si>
  <si>
    <t>01 Б 02 00000</t>
  </si>
  <si>
    <t>Формирование и расширение системы материальных и моральных стимулов для медицинских работников, решение социально-бытовых вопросов</t>
  </si>
  <si>
    <t>01 Б 02 01280</t>
  </si>
  <si>
    <t>Территориальная программа обязательного медицинского страхования</t>
  </si>
  <si>
    <t>73 0 00 00000</t>
  </si>
  <si>
    <t>Финансовое обеспечение организации обязательного медицинского страхования на территориях субъектов Российской Федерации</t>
  </si>
  <si>
    <t>73 0 00 00930</t>
  </si>
  <si>
    <t>Межбюджетные трансферты бюджету Федерального фонда обязательного медицинского страхования</t>
  </si>
  <si>
    <t>560</t>
  </si>
  <si>
    <t>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№ 323-ФЗ «Об основах охраны здоровья граждан в Российской Федерации» полномочий Российской Федерации в сфере охраны здоровья</t>
  </si>
  <si>
    <t>87 0 00 59840</t>
  </si>
  <si>
    <t>741</t>
  </si>
  <si>
    <t>Фундаментальные исследования</t>
  </si>
  <si>
    <t>0110</t>
  </si>
  <si>
    <t>Подпрограмма "Поддержка научно-исследовательской деятельности"</t>
  </si>
  <si>
    <t>02 7 00 00000</t>
  </si>
  <si>
    <t>Основное мероприятие "Поддержка фундаментальных научных исследований"</t>
  </si>
  <si>
    <t>02 7 01 00000</t>
  </si>
  <si>
    <t>Поддержка фундаментальных научных исследований</t>
  </si>
  <si>
    <t>02 7 01 02250</t>
  </si>
  <si>
    <t>Дошкольное образование</t>
  </si>
  <si>
    <t>0701</t>
  </si>
  <si>
    <t>Подпрограмма "Развитие дошкольного образования"</t>
  </si>
  <si>
    <t>02 1 00 00000</t>
  </si>
  <si>
    <t>Основное мероприятие "Организация предоставления дошкольного образования в государственных дошкольных образовательных организациях Калужской области"</t>
  </si>
  <si>
    <t>02 1 01 00000</t>
  </si>
  <si>
    <t>Организация предоставления дошкольного образования в государственных дошкольных образовательных организациях области</t>
  </si>
  <si>
    <t>02 1 01 02010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</si>
  <si>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финансовое обеспечение получения дошкольного образования в частных дошкольных образовательных организациях"</t>
  </si>
  <si>
    <t>02 1 02 00000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</si>
  <si>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финансовое обеспечение получения дошкольного образования в частных дошкольных образовательных организациях</t>
  </si>
  <si>
    <t>02 1 02 02020</t>
  </si>
  <si>
    <t>Общее образование</t>
  </si>
  <si>
    <t>0702</t>
  </si>
  <si>
    <t>Подпрограмма "Развитие общего образования"</t>
  </si>
  <si>
    <t>02 2 00 00000</t>
  </si>
  <si>
    <t>Основное мероприятие "Организация предоставления качественного общего образования в государственных общеобразовательных организациях области"</t>
  </si>
  <si>
    <t>02 2 01 00000</t>
  </si>
  <si>
    <t>Организация предоставления  качественного общего образования в государственных  общеобразовательных организациях области</t>
  </si>
  <si>
    <t>02 2 01 02050</t>
  </si>
  <si>
    <t>Основное мероприятие "Обеспечение предоставления качественного общего образования в муниципальных и частных общеобразовательных организациях Калужской области"</t>
  </si>
  <si>
    <t>02 2 02 00000</t>
  </si>
  <si>
    <t>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</t>
  </si>
  <si>
    <t>02 2 02 02060</t>
  </si>
  <si>
    <t>Основное мероприятие "Осуществление ежемесячных денежных выплат работникам муниципальных общеобразовательных организаций области"</t>
  </si>
  <si>
    <t>02 2 03 00000</t>
  </si>
  <si>
    <t>Осуществление ежемесячных денежных выплат работникам муниципальных общеобразовательных организаций области</t>
  </si>
  <si>
    <t>02 2 03 02070</t>
  </si>
  <si>
    <t>Основное мероприятие "Модернизация системы образования Калужской области"</t>
  </si>
  <si>
    <t>02 2 04 00000</t>
  </si>
  <si>
    <t>Модернизация системы образования Калужской области</t>
  </si>
  <si>
    <t>02 2 04 02080</t>
  </si>
  <si>
    <t>Подпрограмма "Развитие дополнительного образования детей"</t>
  </si>
  <si>
    <t>02 3 00 00000</t>
  </si>
  <si>
    <t>Основное мероприятие "Организация предоставления дополнительного образования детей в государственных образовательных организациях дополнительного образования детей Калужской области"</t>
  </si>
  <si>
    <t>02 3 01 00000</t>
  </si>
  <si>
    <t>Организация предоставления дополнительного образования  детей в государственных образовательных организациях дополнительного образования детей области</t>
  </si>
  <si>
    <t>02 3 01 02110</t>
  </si>
  <si>
    <t>Основное мероприятие "Модернизация дополнительного образования детей Калужской области"</t>
  </si>
  <si>
    <t>02 3 02 00000</t>
  </si>
  <si>
    <t>Модернизация дополнительного образования детей области</t>
  </si>
  <si>
    <t>02 3 02 02120</t>
  </si>
  <si>
    <t>Основное мероприятие "Обеспечение потребности экономики Калужской области в кадрах высокой квалификации по приоритетным направлениям развития региона"</t>
  </si>
  <si>
    <t>02 4 01 00000</t>
  </si>
  <si>
    <t>Оказание государственной услуги по предоставлению среднего профессионального образования и профессионального обучения в профессиональных образовательных организациях</t>
  </si>
  <si>
    <t>02 4 01 02131</t>
  </si>
  <si>
    <t>Предоставление государственных гарантий обучающимся в профессиональных образовательных организациях, в том числе детям-сиротам, и пр. (публичные обязательства)</t>
  </si>
  <si>
    <t>02 4 01 02139</t>
  </si>
  <si>
    <t>Основное мероприятие "Создание условий для обеспечения региональной системы профессионального образования квалифицированными педагогическими кадрами"</t>
  </si>
  <si>
    <t>02 4 03 00000</t>
  </si>
  <si>
    <t>Создание условий для обеспечения региональной системы профессионального образования квалифицированными педагогическими кадрами</t>
  </si>
  <si>
    <t>02 4 03 02150</t>
  </si>
  <si>
    <t>Основное мероприятие "Повышение престижа инженерно-технических специальностей, востребованных на рынке труда Калужской области"</t>
  </si>
  <si>
    <t>02 4 05 00000</t>
  </si>
  <si>
    <t>Повышение престижа инженерно-технических специальностей, востребованных на рынке труда Калужской области</t>
  </si>
  <si>
    <t>02 4 05 02170</t>
  </si>
  <si>
    <t>Основное мероприятие "Поддержка молодых специалистов - педагогических работников"</t>
  </si>
  <si>
    <t>02 2 05 00000</t>
  </si>
  <si>
    <t>Поддержка молодых специалистов - педагогических работников</t>
  </si>
  <si>
    <t>02 2 05 02090</t>
  </si>
  <si>
    <t>Подпрограмма "Создание условий для получения качественного образования"</t>
  </si>
  <si>
    <t>02 5 00 00000</t>
  </si>
  <si>
    <t>Основное мероприятие "Развитие информационной образовательной среды"</t>
  </si>
  <si>
    <t>02 5 03 00000</t>
  </si>
  <si>
    <t>Развитие информационной образовательной среды</t>
  </si>
  <si>
    <t>02 5 03 02200</t>
  </si>
  <si>
    <t>Основное мероприятие "Поддержка ученых, преподавателей, талантливой молодежи и пропаганда их достижений"</t>
  </si>
  <si>
    <t>02 7 02 00000</t>
  </si>
  <si>
    <t>Поддержка ученых, преподавателей, талантливой молодежи и пропаганда их достижений</t>
  </si>
  <si>
    <t>02 7 02 02260</t>
  </si>
  <si>
    <t>Подпрограмма "Обеспечение функционирования системы образования региона и реализации государственной программы"</t>
  </si>
  <si>
    <t>02 8 00 00000</t>
  </si>
  <si>
    <t>Основное мероприятие "Обеспечение повышения квалификации педагогических работников Калужской области, проведение мониторинговых и других исследований системы образования, проведение оценки качества образования и т.д."</t>
  </si>
  <si>
    <t>02 8 01 00000</t>
  </si>
  <si>
    <t>Обеспечение повышения квалификации педагогических работников Калужской области, проведение мониторинговых и других исследований системы образования, проведение оценки качества образования и т.д.</t>
  </si>
  <si>
    <t>02 8 01 02270</t>
  </si>
  <si>
    <t>Основное мероприятие "Организационно-методическое сопровождение деятельности по военно-патриотическому воспитанию и подготовке граждан (молодежи) к военной службе"</t>
  </si>
  <si>
    <t>02 8 03 00000</t>
  </si>
  <si>
    <t>Организационно-методическое сопровождение деятельности по военно-патриотическому воспитанию и подготовке граждан (молодежи) к военной службе</t>
  </si>
  <si>
    <t>02 8 03 02290</t>
  </si>
  <si>
    <t>Молодежная политика</t>
  </si>
  <si>
    <t>0707</t>
  </si>
  <si>
    <t>Подпрограмма "Организация отдыха и оздоровления детей Калужской области"</t>
  </si>
  <si>
    <t>02 9 00 00000</t>
  </si>
  <si>
    <t>Основное мероприятие "Организация отдыха и оздоровления детей"</t>
  </si>
  <si>
    <t>02 9 01 00000</t>
  </si>
  <si>
    <t>Организация оздоровительных смен для детей и развитие специализированных видов отдыха</t>
  </si>
  <si>
    <t>02 9 01 02301</t>
  </si>
  <si>
    <t>Нормативное правовое, кадровое информационно-методическое сопровождение отдыха и оздоровления детей</t>
  </si>
  <si>
    <t>02 9 01 02302</t>
  </si>
  <si>
    <t>Основное мероприятие "Обеспечение организации отдыха и оздоровления детей и молодежи, реализации аналитического и информационно-методического сопровождения организации детского и молодежного отдыха и оздоровления"</t>
  </si>
  <si>
    <t>02 9 03 00000</t>
  </si>
  <si>
    <t>Обеспечение организации отдыха и оздоровления детей и молодежи, реализации аналитического и информационно-методического сопровождения организации детского и молодежного отдыха и оздоровления</t>
  </si>
  <si>
    <t>02 9 03 02320</t>
  </si>
  <si>
    <t>Государственная программа Калужской области "Патриотическое воспитание населения Калужской области"</t>
  </si>
  <si>
    <t>22 0 00 00000</t>
  </si>
  <si>
    <t>Организационно-методические меры совершенствования системы патриотического воспитания</t>
  </si>
  <si>
    <t>22 0 00 07100</t>
  </si>
  <si>
    <t>Государственная программа Калужской области "Укрепление единства российской нации и этнокультурное развитие в Калужской области"</t>
  </si>
  <si>
    <t>33 0 00 00000</t>
  </si>
  <si>
    <t>Основное мероприятие "Поддержка мероприятий и общественных инициатив, направленных на гармонизацию  межнациональных отношений и укрепление российской гражданской идентичности в Калужской области"</t>
  </si>
  <si>
    <t>33 0 01 00000</t>
  </si>
  <si>
    <t>Реализация мероприятий в рамках государственной программы Калужской области "Укрепление единства российской нации и этнокультурное развитие в Калужской области"</t>
  </si>
  <si>
    <t>33 0 01 74020</t>
  </si>
  <si>
    <t>Государственная программа Калужской области "Молодежь Калужской области"</t>
  </si>
  <si>
    <t>46 0 00 00000</t>
  </si>
  <si>
    <t>Основное мероприятие "Вовлечение молодежи в социальную практику"</t>
  </si>
  <si>
    <t>46 0 01 00000</t>
  </si>
  <si>
    <t>Вовлечение молодежи в социальную практику</t>
  </si>
  <si>
    <t>46 0 01 06200</t>
  </si>
  <si>
    <t>Основное мероприятие "Поддержка молодежных инициатив и организация досуга молодежи"</t>
  </si>
  <si>
    <t>46 0 02 00000</t>
  </si>
  <si>
    <t>Поддержка молодежных инициатив и организация досуга молодежи</t>
  </si>
  <si>
    <t>46 0 02 06210</t>
  </si>
  <si>
    <t>02 0 00 00400</t>
  </si>
  <si>
    <t>Основное мероприятие "Транспортное обеспечение обучающихся в государственных и муниципальных образовательных организациях, реализующих основные общеобразовательные программы"</t>
  </si>
  <si>
    <t>02 5 04 00000</t>
  </si>
  <si>
    <t>Содержание парка ГКУ КО "Школьный автобус"</t>
  </si>
  <si>
    <t>02 5 04 02211</t>
  </si>
  <si>
    <t>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N 273-ФЗ "Об образовании в Российской Федерации" полномочий Российской Федерации в сфере образования</t>
  </si>
  <si>
    <t>87 0 00 59940</t>
  </si>
  <si>
    <t>Охрана семьи и детства</t>
  </si>
  <si>
    <t>1004</t>
  </si>
  <si>
    <t>Основное мероприятие "Выплата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образования"</t>
  </si>
  <si>
    <t>02 1 03 00000</t>
  </si>
  <si>
    <t>Выплата компенсации части родительской платы за присмотр и уход за ребенком</t>
  </si>
  <si>
    <t>02 1 03 02030</t>
  </si>
  <si>
    <t>Другие вопросы в области социальной политики</t>
  </si>
  <si>
    <t>1006</t>
  </si>
  <si>
    <t>742</t>
  </si>
  <si>
    <t>Государственная программа Калужской области "Развитие сельского хозяйства и регулирования рынков сельскохозяйственной продукции, сырья и продовольствия в Калужской области"</t>
  </si>
  <si>
    <t>25 0 00 00000</t>
  </si>
  <si>
    <t>Подпрограмма "Развитие сельского хозяйства и рынков сельскохозяйственной продукции в Калужской области"</t>
  </si>
  <si>
    <t>25 1 00 00000</t>
  </si>
  <si>
    <t>Основное мероприятие "Развитие системы сбыта и регулирования рынков сельскохозяйственной продукции"</t>
  </si>
  <si>
    <t>25 1 01 00000</t>
  </si>
  <si>
    <t>Прогнозирование структуры производства и потребления по основным видам сельскохозяйственной продукции, проведение выставок, ярмарок, конкурсов и других мероприятий в сельском хозяйстве</t>
  </si>
  <si>
    <t>25 1 01 88110</t>
  </si>
  <si>
    <t>Основное мероприятие "Развитие оптово-распределительных центров и инфраструктуры системы социального питания"</t>
  </si>
  <si>
    <t>25 1 02 00000</t>
  </si>
  <si>
    <t>Оказание содействия достижению целевых показателей реализации региональных программ развития агропромышленного комплекса</t>
  </si>
  <si>
    <t>25 1 02 55430</t>
  </si>
  <si>
    <t>Оказание содействия достижению целевых показателей реализации региональных программ развития агропромышленного комплекса за счет средств областного бюджета</t>
  </si>
  <si>
    <t>25 1 02 R5430</t>
  </si>
  <si>
    <t>Основное мероприятие "Развитие подотрасли растениеводства и переработки ее продукции"</t>
  </si>
  <si>
    <t>25 1 03 00000</t>
  </si>
  <si>
    <t>Оказание несвязанной поддержки сельскохозяйственным товаропроизводителям в области растениеводства</t>
  </si>
  <si>
    <t>25 1 03 55410</t>
  </si>
  <si>
    <t>25 1 03 55430</t>
  </si>
  <si>
    <t>Оказание несвязанной поддержки сельскохозяйственным товаропроизводителям в области растениеводства за счет средств областного бюджета</t>
  </si>
  <si>
    <t>25 1 03 R5410</t>
  </si>
  <si>
    <t>25 1 03 R5430</t>
  </si>
  <si>
    <t>Возмещение части процентной ставки по инвестиционным кредитам (займам) в агропромышленном комплексе за счет средств областного бюджета</t>
  </si>
  <si>
    <t>25 1 03 R5440</t>
  </si>
  <si>
    <t>Основное мероприятие "Развитие мелиорации земель сельскохозяйственного назначения"</t>
  </si>
  <si>
    <t>25 1 04 00000</t>
  </si>
  <si>
    <t>Развитие мелиорации земель сельскохозяйственного назначения</t>
  </si>
  <si>
    <t>25 1 04 88230</t>
  </si>
  <si>
    <t>Основное мероприятие "Развитие овощеводства открытого и защищенного грунта, грибоводства и семенного картофелеводства"</t>
  </si>
  <si>
    <t>25 1 05 00000</t>
  </si>
  <si>
    <t>25 1 05 55430</t>
  </si>
  <si>
    <t>25 1 05 R5430</t>
  </si>
  <si>
    <t>Возмещение части прямых понесенных затрат на создание и модернизацию объектов агропромышленного комплекса, а также на приобретение техники и оборудования за счет средств областного бюджета</t>
  </si>
  <si>
    <t>25 1 05 R5450</t>
  </si>
  <si>
    <t>Основное мероприятие "Развитие подотрасли животноводства и переработки ее продукции, товарной аквакультуры (товарного рыбоводства)"</t>
  </si>
  <si>
    <t>25 1 06 00000</t>
  </si>
  <si>
    <t>25 1 06 55430</t>
  </si>
  <si>
    <t>Развитие подотрасли животноводства и переработки ее продукции, товарной аквакультуры (товарного рыбоводства)</t>
  </si>
  <si>
    <t>25 1 06 88130</t>
  </si>
  <si>
    <t>25 1 06 R5430</t>
  </si>
  <si>
    <t>25 1 06 R5440</t>
  </si>
  <si>
    <t>Основное мероприятие "Развитие мясного скотоводства"</t>
  </si>
  <si>
    <t>25 1 07 00000</t>
  </si>
  <si>
    <t>25 1 07 R5440</t>
  </si>
  <si>
    <t>Основное мероприятие "Развитие молочного скотоводства"</t>
  </si>
  <si>
    <t>25 1 08 00000</t>
  </si>
  <si>
    <t>Повышение продуктивности крупного рогатого скота молочного направления</t>
  </si>
  <si>
    <t>25 1 08 55420</t>
  </si>
  <si>
    <t>25 1 08 55430</t>
  </si>
  <si>
    <t>Повышение продуктивности крупного рогатого скота молочного направления за счет средств областного бюджета</t>
  </si>
  <si>
    <t>25 1 08 R5420</t>
  </si>
  <si>
    <t>25 1 08 R5430</t>
  </si>
  <si>
    <t>25 1 08 R5440</t>
  </si>
  <si>
    <t>25 1 08 R5450</t>
  </si>
  <si>
    <t>Основное мероприятие "Поддержка племенного дела, селекции и семеноводства"</t>
  </si>
  <si>
    <t>25 1 09 00000</t>
  </si>
  <si>
    <t>25 1 09 55430</t>
  </si>
  <si>
    <t>25 1 09 R5430</t>
  </si>
  <si>
    <t>Основное мероприятие "Поддержка малых форм хозяйствования"</t>
  </si>
  <si>
    <t>25 1 10 00000</t>
  </si>
  <si>
    <t>25 1 10 55430</t>
  </si>
  <si>
    <t>Поддержка малых форм хозяйствования</t>
  </si>
  <si>
    <t>25 1 10 88150</t>
  </si>
  <si>
    <t>25 1 10 R5430</t>
  </si>
  <si>
    <t>Основное мероприятие "Техническая и технологическая модернизация, инновационное развитие"</t>
  </si>
  <si>
    <t>25 1 11 00000</t>
  </si>
  <si>
    <t>Техническая и технологическая модернизация, инновационное развитие</t>
  </si>
  <si>
    <t>25 1 11 88160</t>
  </si>
  <si>
    <t>Основное мероприятие "Научное обеспечение реализации мероприятий подпрограммы и создание условий для развития кадрового потенциала сельского хозяйства"</t>
  </si>
  <si>
    <t>25 1 12 00000</t>
  </si>
  <si>
    <t>Научное обеспечение реализации мероприятий программы и создание условий для развития кадрового потенциала сельского хозяйства</t>
  </si>
  <si>
    <t>25 1 12 88170</t>
  </si>
  <si>
    <t>Подпрограмма "Повышение качества и доступности оказания государственных услуг и исполнения государственных функций"</t>
  </si>
  <si>
    <t>25 2 00 00000</t>
  </si>
  <si>
    <t>Основное мероприятие "Совершенствование исполнения государственных функций"</t>
  </si>
  <si>
    <t>25 2 01 00000</t>
  </si>
  <si>
    <t>25 2 01 00400</t>
  </si>
  <si>
    <t>Основное мероприятие "Выполнение государственных услуг и работ в сфере сельского хозяйства и охраны объектов животного мира и водных биологических ресурсов"</t>
  </si>
  <si>
    <t>25 2 02 00000</t>
  </si>
  <si>
    <t>Реализация мероприятий в рамках подпрограммы "Повышение качества и доступности оказания государственных услуг и исполнения государственных функций"</t>
  </si>
  <si>
    <t>25 2 02 88180</t>
  </si>
  <si>
    <t>Подпрограмма "Развитие сельскохозяйственной кооперации в Калужской области"</t>
  </si>
  <si>
    <t>25 3 00 00000</t>
  </si>
  <si>
    <t>Основное мероприятие "Технологическая модернизация материально-технической базы"</t>
  </si>
  <si>
    <t>25 3 01 00000</t>
  </si>
  <si>
    <t>25 3 01 55430</t>
  </si>
  <si>
    <t>25 3 01 R5430</t>
  </si>
  <si>
    <t>Ведомственная целевая программа "Развитие мясного скотоводства в Калужской области"</t>
  </si>
  <si>
    <t>61 0 00 00000</t>
  </si>
  <si>
    <t>61 0 00 55430</t>
  </si>
  <si>
    <t>61 0 00 R5430</t>
  </si>
  <si>
    <t>Ведомственная целевая программа "Создание 100 роботизированных молочных ферм в Калужской области"</t>
  </si>
  <si>
    <t>64 0 00 00000</t>
  </si>
  <si>
    <t>Реализация мероприятий в рамках ведомственной целевой программы "Создание 100 роботизированных молочных ферм в Калужской области"</t>
  </si>
  <si>
    <t>64 0 00 88070</t>
  </si>
  <si>
    <t>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N 52-ФЗ "О животном мире" полномочий Российской Федерации в области организации, регулирования и охраны водных биологических ресурсов</t>
  </si>
  <si>
    <t>87 0 00 59170</t>
  </si>
  <si>
    <t>Подпрограмма "Устойчивое развитие сельских территорий Калужской области"</t>
  </si>
  <si>
    <t>25 4 00 00000</t>
  </si>
  <si>
    <t>Основное мероприятие "Комплексное обустройство населенных пунктов, расположенных в сельской местности, объектами социальной и инженерной инфраструктуры, строительства, реконструкции, капитального ремонта и ремонта автомобильных дорог общего пользования"</t>
  </si>
  <si>
    <t>25 4 02 00000</t>
  </si>
  <si>
    <t>25 4 02 R0180</t>
  </si>
  <si>
    <t>Основное мероприятие "Грантовая поддержка местных инициатив граждан, проживающих в сельской местности (субсидии)"</t>
  </si>
  <si>
    <t>25 4 03 00000</t>
  </si>
  <si>
    <t>25 4 03 R0180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</si>
  <si>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</si>
  <si>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</si>
  <si>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</si>
  <si>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</si>
  <si>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25 2 02 00590</t>
  </si>
  <si>
    <t>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N 52-ФЗ "О животном мире"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</si>
  <si>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87 0 00 59260</t>
  </si>
  <si>
    <t>Другие вопросы в области охраны окружающей среды</t>
  </si>
  <si>
    <t>0605</t>
  </si>
  <si>
    <t>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№ 209-ФЗ «Об охоте и о сохранении охотничьих ресурсов и о внесении изменений в отдельные законодательные акты Российской Федерации» полномочий Российской Федерации в области охраны и использования охотничьих ресурсов</t>
  </si>
  <si>
    <t>87 0 00 59740</t>
  </si>
  <si>
    <t>Основное мероприятие "Улучшение жилищных условий граждан, проживающих в сельской местности, в том числе молодых семей и молодых специалистов"</t>
  </si>
  <si>
    <t>25 4 01 00000</t>
  </si>
  <si>
    <t>25 4 01 R0180</t>
  </si>
  <si>
    <t>744</t>
  </si>
  <si>
    <t>Подпрограмма "Организация транспортного обслуживания населения на территории Калужской области"</t>
  </si>
  <si>
    <t>15 Д 00 00000</t>
  </si>
  <si>
    <t>Основное мероприятие "Обеспечение осуществления перевозки пассажиров воздушным, водным, железнодорожным и автомобильным транспортом в межмуниципальном и пригородном сообщении"</t>
  </si>
  <si>
    <t>15 Д 01 00000</t>
  </si>
  <si>
    <t>Осуществление государственной поддержки в форме субсидии по оказываемым услугам по перевозке пассажиров автомобильным транспортом общего пользования по маршрутам общеобластного значения (межмуниципальное сообщение)</t>
  </si>
  <si>
    <t>15 Д 01 86120</t>
  </si>
  <si>
    <t>Осуществление государственной поддержки в форме субсидии по оказываемым услугам по перевозке пассажиров железнодорожным транспортом общего пользования в пригородном сообщении</t>
  </si>
  <si>
    <t>15 Д 01 86130</t>
  </si>
  <si>
    <t>Осуществление государственной поддержки в форме субсидий организациям железнодорожного транспорта в связи с установлением льгот по тарифам на проезд обучающихся общеобразовательных организаций, обучающихся очной формы обучения  профессиональных образовательных организаций и образовательных организаций высшего образования и детей в возрасте от 5 до 7 лет  железнодорожным транспортом общего пользования в пригородном сообщении</t>
  </si>
  <si>
    <t>15 Д 01 86140</t>
  </si>
  <si>
    <t>Осуществление государственной поддержки организациям воздушного транспорта на осуществление региональных воздушных перевозок пассажиров с территории Калужской области</t>
  </si>
  <si>
    <t>15 Д 01 86190</t>
  </si>
  <si>
    <t>Взнос в уставный капитал АО "Международный аэропорт "Калуга"</t>
  </si>
  <si>
    <t>15 Д 01 86260</t>
  </si>
  <si>
    <t>Государственная программа Калужской области "Информационное общество и повышение качества государственных и муниципальных услуг в Калужской области"</t>
  </si>
  <si>
    <t>23 0 00 00000</t>
  </si>
  <si>
    <t>Подпрограмма  "Развитие информационного общества и формирование электронного правительства в Калужской области"</t>
  </si>
  <si>
    <t>23 4 00 00000</t>
  </si>
  <si>
    <t>Основное мероприятие "Развитие инфраструктуры оказания государственных услуг в электронном виде"</t>
  </si>
  <si>
    <t>23 4 01 00000</t>
  </si>
  <si>
    <t>Реализация мероприятий в рамках подпрограммы "Развитие информационного общества и формирование электронного правительства в Калужской области"</t>
  </si>
  <si>
    <t>23 4 01 86510</t>
  </si>
  <si>
    <t>Основное мероприятие "Развитие информационных систем оказания государственных услуг в электронном виде в органах исполнительной власти Калужской области"</t>
  </si>
  <si>
    <t>23 4 02 00000</t>
  </si>
  <si>
    <t>23 4 02 86510</t>
  </si>
  <si>
    <t>Основное мероприятие "Развитие технологической инфраструктуры информационного общества и электронного правительства Калужской области"</t>
  </si>
  <si>
    <t>23 4 03 00000</t>
  </si>
  <si>
    <t>23 4 03 86510</t>
  </si>
  <si>
    <t>Основное мероприятие "Образование, информирование и пропаганда в сфере ИКТ и предоставления государственных услуг в электронной форме"</t>
  </si>
  <si>
    <t>23 4 04 00000</t>
  </si>
  <si>
    <t>23 4 04 86510</t>
  </si>
  <si>
    <t>Государственная программа Калужской области "Развитие предпринимательства и инноваций в Калужской области"</t>
  </si>
  <si>
    <t>44 0 00 00000</t>
  </si>
  <si>
    <t>Подпрограмма "Создание и развитие технопарков в сфере высоких технологий в Калужской области"</t>
  </si>
  <si>
    <t>44 3 00 00000</t>
  </si>
  <si>
    <t>Основное мероприятие "Размещение субъектов инновационной деятельности на территории технопарка в сфере высоких технологий в г. Обнинске"</t>
  </si>
  <si>
    <t>44 3 02 00000</t>
  </si>
  <si>
    <t>44 3 02 00590</t>
  </si>
  <si>
    <t>Подпрограмма "Формирование благоприятной инвестиционной среды в Калужской области"</t>
  </si>
  <si>
    <t>15 1 00 00000</t>
  </si>
  <si>
    <t>Основное мероприятие "Создание и развитие инфраструктуры индустриальных парков и особых экономических зон"</t>
  </si>
  <si>
    <t>15 1 02 00000</t>
  </si>
  <si>
    <t>Реализация мероприятий подпрограммы "Формирование благоприятной инвестиционной среды в Калужской области"</t>
  </si>
  <si>
    <t>Взнос в уставный капитал АО "Корпорация развития Калужской области"</t>
  </si>
  <si>
    <t>15 1 02 86030</t>
  </si>
  <si>
    <t>Основное мероприятие "Развитие административной, инфраструктурной, финансовой поддержки и налогового стимулирования инвестиционной деятельности"</t>
  </si>
  <si>
    <t>15 1 03 00000</t>
  </si>
  <si>
    <t>15 1 03 86020</t>
  </si>
  <si>
    <t>Основное мероприятие "Формирование инвестиционной привлекательности региона"</t>
  </si>
  <si>
    <t>15 1 04 00000</t>
  </si>
  <si>
    <t>15 1 04 86020</t>
  </si>
  <si>
    <t>Обеспечение экономико-статистической информацией органов исполнительной власти области</t>
  </si>
  <si>
    <t>15 7 01 00510</t>
  </si>
  <si>
    <t>Подпрограмма "Повышение эффективности использования информационно-коммуникационных технологий, а также результатов космической деятельности на территории Калужской области"</t>
  </si>
  <si>
    <t>23 5 00 00000</t>
  </si>
  <si>
    <t>Основное мероприятие "Развитие региональной инфраструктуры пространственных данных"</t>
  </si>
  <si>
    <t>23 5 01 00000</t>
  </si>
  <si>
    <t>Реализация мероприятий в рамках подпрограммы "Повышение эффективности использования информационно-коммуникационных технологий, а также результатов космической деятельности на территории Калужской области"</t>
  </si>
  <si>
    <t>23 5 01 86520</t>
  </si>
  <si>
    <t>Основное мероприятие "Развитие спутниковых навигационных технологий ГЛОНАСС на территории Калужской области"</t>
  </si>
  <si>
    <t>23 5 02 00000</t>
  </si>
  <si>
    <t>23 5 02 86520</t>
  </si>
  <si>
    <t>Основное мероприятие" Обеспечение функционирования информационных систем Калужской области, определенных государственным заданием"</t>
  </si>
  <si>
    <t>23 5 03 00000</t>
  </si>
  <si>
    <t>23 5 03 86520</t>
  </si>
  <si>
    <t>Подпрограмма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</si>
  <si>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23 6 00 00000</t>
  </si>
  <si>
    <t>Основное мероприятие "Создание и развитие сети многофункциональных центров предоставления государственных и муниципальных услуг"</t>
  </si>
  <si>
    <t>23 6 02 00000</t>
  </si>
  <si>
    <t>Реализация мероприятий в рамках подпрограммы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</si>
  <si>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23 6 02 86530</t>
  </si>
  <si>
    <t>Основное мероприятие "Организация и проведение мониторинга качества и доступности государственных и муниципальных услуг"</t>
  </si>
  <si>
    <t>23 6 03 00000</t>
  </si>
  <si>
    <t>23 6 03 86530</t>
  </si>
  <si>
    <t>Государственная программа Калужской области "Управление имущественным комплексом Калужской области"</t>
  </si>
  <si>
    <t>38 0 00 00000</t>
  </si>
  <si>
    <t>Подпрограмма "Управление земельно-имущественными ресурсами Калужской области"</t>
  </si>
  <si>
    <t>38 3 00 00000</t>
  </si>
  <si>
    <t>Основное мероприятие "Формирование единой системы учета и управления имуществом, находящимся в собственности Калужской области, формирование в отношении него полных и достоверных сведений"</t>
  </si>
  <si>
    <t>38 3 01 00000</t>
  </si>
  <si>
    <t>Реализация мероприятий в сфере управления государственным имуществом</t>
  </si>
  <si>
    <t>38 3 01 86220</t>
  </si>
  <si>
    <t>Основное мероприятие "Обеспечение рационального, эффективного использования земельных участков, находящихся в собственности Калужской области"</t>
  </si>
  <si>
    <t>38 3 02 00000</t>
  </si>
  <si>
    <t>Проведение комплексных кадастровых работ в рамках федеральной целевой программы «Развитие единой государственной системы регистрации прав и кадастрового учета недвижимости (2014 - 2019 годы)»</t>
  </si>
  <si>
    <t>38 3 02 55110</t>
  </si>
  <si>
    <t>Реализация мероприятий в области земельных отношений</t>
  </si>
  <si>
    <t>38 3 02 86230</t>
  </si>
  <si>
    <t>Основное мероприятие "Сохранение и улучшение технического состояния объектов недвижимости, находящихся в собственности Калужской области, их модернизация"</t>
  </si>
  <si>
    <t>38 3 03 00000</t>
  </si>
  <si>
    <t>38 3 03 86220</t>
  </si>
  <si>
    <t>Подпрограмма  "Развитие малого и среднего, в том числе инновационного, предпринимательства в Калужской области"</t>
  </si>
  <si>
    <t>44 1 00 00000</t>
  </si>
  <si>
    <t>Основное мероприятие "Развитие системы финансовой поддержки субъектов малого и среднего предпринимательства Калужской области. Содействие модернизации производственной базы субъектов малого и среднего предпринимательства Калужской области"</t>
  </si>
  <si>
    <t>44 1 02 00000</t>
  </si>
  <si>
    <t>Реализация мероприятий в рамках подпрограммы "Развитие малого и среднего, в том числе инновационного, предпринимательства в Калужской области"</t>
  </si>
  <si>
    <t>44 1 02 86830</t>
  </si>
  <si>
    <t>Основное мероприятие "Развитие организаций инфраструктуры поддержки субъектов малого и среднего, в том числе инновационного, предпринимательства Калужской области"</t>
  </si>
  <si>
    <t>44 1 04 00000</t>
  </si>
  <si>
    <t>44 1 04 86830</t>
  </si>
  <si>
    <t>Имущественный взнос Государственному фонду поддержки предпринимательства Калужской области для обеспечения доступа субъектов малого и среднего предпринимательства к заемным финансовым ресурсам на льготных условиях</t>
  </si>
  <si>
    <t>44 1 04 86850</t>
  </si>
  <si>
    <t>Имущественный взнос Государственному фонду поддержки предпринимательства Калужской области для обеспечения деятельности Центра поддержки предпринимательства</t>
  </si>
  <si>
    <t>44 1 04 86870</t>
  </si>
  <si>
    <t>Подпрограмма "Поддержка ипотечного жилищного кредитования"</t>
  </si>
  <si>
    <t>05 6 00 00000</t>
  </si>
  <si>
    <t>Основное мероприятие "Осуществление поддержки развития ипотечного жилищного кредитования"</t>
  </si>
  <si>
    <t>05 6 01 00000</t>
  </si>
  <si>
    <t>Реализация мероприятий подпрограммы "Поддержка ипотечного жилищного кредитования"</t>
  </si>
  <si>
    <t>05 6 01 86010</t>
  </si>
  <si>
    <t>745</t>
  </si>
  <si>
    <t>Обеспечение деятельности Контрольно-счетной палаты Калужской области</t>
  </si>
  <si>
    <t>83 0 00 00000</t>
  </si>
  <si>
    <t>83 0 00 00400</t>
  </si>
  <si>
    <t>Руководитель Контрольно-счетной палаты субъекта Российской Федерации и его заместители</t>
  </si>
  <si>
    <t>83 0 00 00440</t>
  </si>
  <si>
    <t>746</t>
  </si>
  <si>
    <t>Обеспечение проведения выборов и референдумов</t>
  </si>
  <si>
    <t>0107</t>
  </si>
  <si>
    <t>Обеспечение деятельности Избирательной комиссии Калужской области</t>
  </si>
  <si>
    <t>82 0 00 00000</t>
  </si>
  <si>
    <t>82 0 00 00400</t>
  </si>
  <si>
    <t>Члены Избирательной комиссии субъектов Российской Федерации</t>
  </si>
  <si>
    <t>82 0 00 00430</t>
  </si>
  <si>
    <t>747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</si>
  <si>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</si>
  <si>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</si>
  <si>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Обеспечение деятельности Законодательного Собрания Калужской области</t>
  </si>
  <si>
    <t>81 0 00 00000</t>
  </si>
  <si>
    <t>81 0 00 00400</t>
  </si>
  <si>
    <t>Председатель законодательного (представительного) органа государственной власти субъекта Российской Федерации</t>
  </si>
  <si>
    <t>81 0 00 00410</t>
  </si>
  <si>
    <t>Депутаты (члены) законодательного (представительного) органа государственной власти субъекта Российской Федерации</t>
  </si>
  <si>
    <t>81 0 00 00420</t>
  </si>
  <si>
    <t>Премии в области литературы и искусства</t>
  </si>
  <si>
    <t>81 0 00 00500</t>
  </si>
  <si>
    <t>81 0 00 00920</t>
  </si>
  <si>
    <t>81 0 00 98710</t>
  </si>
  <si>
    <t>Поддержка талантливой молодежи, проведение мероприятий для детей и молодежи</t>
  </si>
  <si>
    <t>81 0 00 00620</t>
  </si>
  <si>
    <t>749</t>
  </si>
  <si>
    <t>Подпрограмма  "Повышение эффективности управления развитием отрасли физической культуры и спорта в Калужской области"</t>
  </si>
  <si>
    <t>13 2 00 00000</t>
  </si>
  <si>
    <t>Основное мероприятие "Развитие учреждений в области физической культуры и спорта, в отношении которых министерство спорта и молодежной политики Калужской области осуществляет  функции и полномочия учредителя"</t>
  </si>
  <si>
    <t>13 2 05 00000</t>
  </si>
  <si>
    <t>Предоставление государственных услуг в области  физической культуры и спорта</t>
  </si>
  <si>
    <t>13 2 05 06040</t>
  </si>
  <si>
    <t>Физическая культура</t>
  </si>
  <si>
    <t>1101</t>
  </si>
  <si>
    <t>Основное мероприятие "Организация и проведение официальных физкультурных и спортивных мероприятий, иных мероприятий в области физической культуры и спорта"</t>
  </si>
  <si>
    <t>13 1 01 00000</t>
  </si>
  <si>
    <t>Проведение мероприятий в области физической культуры и спорта, поддержка  спорта высших достижений</t>
  </si>
  <si>
    <t>13 1 01 06010</t>
  </si>
  <si>
    <t>Основное мероприятие "Мероприятия по материальной и социальной поддержке работников физкультурно-спортивных организаций, расположенных на территории Калужской области, в том числе вышедших на пенсию"</t>
  </si>
  <si>
    <t>13 2 06 00000</t>
  </si>
  <si>
    <t>Мероприятия по развитию кадрового потенциала в области физической культуры и спорта</t>
  </si>
  <si>
    <t>13 2 06 06030</t>
  </si>
  <si>
    <t>Публичные нормативные выплаты гражданам несоциального характера</t>
  </si>
  <si>
    <t>330</t>
  </si>
  <si>
    <t>Спорт высших достижений</t>
  </si>
  <si>
    <t>1103</t>
  </si>
  <si>
    <t>Основное мероприятие "Развитие системы подготовки спортивного резерва для спорта высших достижений"</t>
  </si>
  <si>
    <t>13 1 02 00000</t>
  </si>
  <si>
    <t>13 1 02 06010</t>
  </si>
  <si>
    <t>Возмещение расходов за наем (поднаем) жилого помещения лицам, претендующим на предоставление служебных жилых помещений</t>
  </si>
  <si>
    <t>13 1 02 06050</t>
  </si>
  <si>
    <t>Основное мероприятие "Предоставление субсидий физкультурно-спортивным организациям, развивающим игровые виды спорта, созданным в различных организационно-правовых формах, предусмотренных законодательством Российской Федерации (за исключением государственных (муниципальных) учреждений)"</t>
  </si>
  <si>
    <t>13 1 03 00000</t>
  </si>
  <si>
    <t>Оказание поддержки физкультурным спортивным организациям</t>
  </si>
  <si>
    <t>13 1 03 06020</t>
  </si>
  <si>
    <t>Другие вопросы в области физической культуры и спорта</t>
  </si>
  <si>
    <t>1105</t>
  </si>
  <si>
    <t>13 0 00 00400</t>
  </si>
  <si>
    <t>750</t>
  </si>
  <si>
    <t>Государственная программа Калужской области "Развитие туризма в Калужской области"</t>
  </si>
  <si>
    <t>43 0 00 00000</t>
  </si>
  <si>
    <t>Основное мероприятие "Определение и поддержка приоритетных направлений туристской деятельности"</t>
  </si>
  <si>
    <t>43 0 02 00000</t>
  </si>
  <si>
    <t>Проведение мероприятий в сфере туризма</t>
  </si>
  <si>
    <t>43 0 02 06110</t>
  </si>
  <si>
    <t>Основное мероприятие "Организационная, информационная и кадровая поддержка туристско-рекреационного комплекса Калужской области"</t>
  </si>
  <si>
    <t>43 0 03 00000</t>
  </si>
  <si>
    <t>43 0 03 06110</t>
  </si>
  <si>
    <t>Предоставление государственных услуг в сфере туризма</t>
  </si>
  <si>
    <t>43 0 03 06120</t>
  </si>
  <si>
    <t>43 0 02 06120</t>
  </si>
  <si>
    <t>Основное мероприятие "Развитие образования в сфере культуры"</t>
  </si>
  <si>
    <t>11 1 05 00000</t>
  </si>
  <si>
    <t>Развитие образования в сфере культуры</t>
  </si>
  <si>
    <t>11 1 05 05030</t>
  </si>
  <si>
    <t>Основное мероприятие "Развитие общедоступных библиотек"</t>
  </si>
  <si>
    <t>11 1 01 00000</t>
  </si>
  <si>
    <t>11 1 01 00590</t>
  </si>
  <si>
    <t>Развитие общедоступных библиотек</t>
  </si>
  <si>
    <t>11 1 01 05050</t>
  </si>
  <si>
    <t>Основное мероприятие "Сохранение и развитие музейного дела"</t>
  </si>
  <si>
    <t>11 1 02 00000</t>
  </si>
  <si>
    <t>Сохранение и развитие музейного дела</t>
  </si>
  <si>
    <t>11 1 02 05020</t>
  </si>
  <si>
    <t>Основное мероприятие "Поддержка и развитие традиционной народной культуры и кинематографии, развитие любительского творчества"</t>
  </si>
  <si>
    <t>11 1 03 00000</t>
  </si>
  <si>
    <t>11 1 03 00590</t>
  </si>
  <si>
    <t>Поддержка и развитие традиционной народной культуры и кинематографии</t>
  </si>
  <si>
    <t>11 1 03 05040</t>
  </si>
  <si>
    <t>Основное мероприятие "Развитие театрально-концертной деятельности"</t>
  </si>
  <si>
    <t>11 1 04 00000</t>
  </si>
  <si>
    <t>Развитие театрально-концертной деятельности</t>
  </si>
  <si>
    <t>11 1 04 05010</t>
  </si>
  <si>
    <t>Подпрограмма "Организация и проведение мероприятий в сфере культуры, искусства и кинематографии"</t>
  </si>
  <si>
    <t>11 2 00 00000</t>
  </si>
  <si>
    <t>Основное мероприятие "Реализация культурных акций при участии учреждений, подведомственных министерству культуры и туризма Калужской области"</t>
  </si>
  <si>
    <t>11 2 01 00000</t>
  </si>
  <si>
    <t>Предоставление услуг по проведению мероприятий в сфере культуры</t>
  </si>
  <si>
    <t>11 2 01 05080</t>
  </si>
  <si>
    <t>Предоставление субсидий социально ориентированным некоммерческим организациям на реализацию творческих проектов в сфере культуры</t>
  </si>
  <si>
    <t>11 2 01 05120</t>
  </si>
  <si>
    <t>Основное мероприятие "Поддержка культурной деятельности на территории Калужской области"</t>
  </si>
  <si>
    <t>11 2 02 00000</t>
  </si>
  <si>
    <t>11 2 02 05080</t>
  </si>
  <si>
    <t>Укрепление кадрового потенциала сферы культуры и поддержка граждан творческих профессий</t>
  </si>
  <si>
    <t>11 2 02 05090</t>
  </si>
  <si>
    <t>Основное мероприятие "Подготовка и проведение празднования 650-летия основания города Калуги"</t>
  </si>
  <si>
    <t>11 2 04 00000</t>
  </si>
  <si>
    <t>Подготовка и проведение празднования на федеральном уровне памятных дат субъектов Российской Федерации</t>
  </si>
  <si>
    <t>11 2 04 55090</t>
  </si>
  <si>
    <t>11 2 03 00000</t>
  </si>
  <si>
    <t>11 2 03 00400</t>
  </si>
  <si>
    <t>755</t>
  </si>
  <si>
    <t>Лесное хозяйство</t>
  </si>
  <si>
    <t>0407</t>
  </si>
  <si>
    <t>Государственная программа Калужской области "Развитие лесного хозяйства в Калужской области"</t>
  </si>
  <si>
    <t>29 0 00 00000</t>
  </si>
  <si>
    <t>29 0 00 00400</t>
  </si>
  <si>
    <t>Осуществление отдельных полномочий в области  лесных отношений</t>
  </si>
  <si>
    <t>29 0 00 51290</t>
  </si>
  <si>
    <t>Подпрограмма "Охрана и защита лесов"</t>
  </si>
  <si>
    <t>29 1 00 00000</t>
  </si>
  <si>
    <t>Основное мероприятие "Охрана лесов от пожаров"</t>
  </si>
  <si>
    <t>29 1 01 00000</t>
  </si>
  <si>
    <t>29 1 01 51290</t>
  </si>
  <si>
    <t>Предупреждение возникновения и распространения лесных пожаров</t>
  </si>
  <si>
    <t>29 1 01 83180</t>
  </si>
  <si>
    <t>Основное мероприятие "Защита лесов от вредных организмов"</t>
  </si>
  <si>
    <t>29 1 02 00000</t>
  </si>
  <si>
    <t>29 1 02 51290</t>
  </si>
  <si>
    <t>Подпрограмма "Обеспечение использования лесов"</t>
  </si>
  <si>
    <t>29 2 00 00000</t>
  </si>
  <si>
    <t>Основное мероприятие "Повышение эффективности использования лесов"</t>
  </si>
  <si>
    <t>29 2 01 00000</t>
  </si>
  <si>
    <t>29 2 01 51290</t>
  </si>
  <si>
    <t>Основное мероприятие "Проведение мероприятий по лесоустройству"</t>
  </si>
  <si>
    <t>29 2 02 00000</t>
  </si>
  <si>
    <t>29 2 02 51290</t>
  </si>
  <si>
    <t>Проведение мероприятий лесоустройства, ведение государственного лесного реестра, осуществление государственного кадастрового учета лесных участков</t>
  </si>
  <si>
    <t>29 2 02 83190</t>
  </si>
  <si>
    <t>Подпрограмма "Воспроизводство лесов"</t>
  </si>
  <si>
    <t>29 3 00 00000</t>
  </si>
  <si>
    <t>Основное мероприятие "Лесовосстановление и уход за лесами"</t>
  </si>
  <si>
    <t>29 3 01 00000</t>
  </si>
  <si>
    <t>29 3 01 51290</t>
  </si>
  <si>
    <t>Основное мероприятие "Организация лесного семеноводства"</t>
  </si>
  <si>
    <t>29 3 02 00000</t>
  </si>
  <si>
    <t>29 3 02 51290</t>
  </si>
  <si>
    <t>Основное мероприятие "Осуществление функций государственного управления в области лесных отношений"</t>
  </si>
  <si>
    <t>29 3 03 00000</t>
  </si>
  <si>
    <t>29 3 03 00590</t>
  </si>
  <si>
    <t>29 3 03 51290</t>
  </si>
  <si>
    <t>756</t>
  </si>
  <si>
    <t>Подпрограмма "Обеспечение реализации полномочий  в сфере административно-технического контроля"</t>
  </si>
  <si>
    <t>12 4 00 00000</t>
  </si>
  <si>
    <t>Основное мероприятие "Проведение комплекса организационных и хозяйственных мероприятий, направленных на повышение эффективности административно-технического контроля"</t>
  </si>
  <si>
    <t>12 4 01 00000</t>
  </si>
  <si>
    <t>12 4 01 00400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</si>
  <si>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</si>
  <si>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12 4 01 00900</t>
  </si>
  <si>
    <t>757</t>
  </si>
  <si>
    <t>Ведомственная целевая программа "Жизнь ради детей"</t>
  </si>
  <si>
    <t>52 0 00 00000</t>
  </si>
  <si>
    <t>Основное мероприятие "Обеспечение деятельности по оказанию юридической помощи по защите прав и законных интересов ребенка"</t>
  </si>
  <si>
    <t>52 0 03 00000</t>
  </si>
  <si>
    <t>52 0 03 00400</t>
  </si>
  <si>
    <t>758</t>
  </si>
  <si>
    <t>12 0 00 00400</t>
  </si>
  <si>
    <t>Водное хозяйство</t>
  </si>
  <si>
    <t>0406</t>
  </si>
  <si>
    <t>Государственная программа Калужской области  "Воспроизводство и использование природных ресурсов в Калужской области"</t>
  </si>
  <si>
    <t>28 0 00 00000</t>
  </si>
  <si>
    <t>Подпрограмма "Использование водных ресурсов в Калужской области"</t>
  </si>
  <si>
    <t>28 2 00 00000</t>
  </si>
  <si>
    <t>Основное мероприятие "Осуществление мер по предотвращению негативного воздействия вод и ликвидации его последствий"</t>
  </si>
  <si>
    <t>28 2 01 00000</t>
  </si>
  <si>
    <t>Осуществление отдельных полномочий в области водных отношений</t>
  </si>
  <si>
    <t>28 2 01 51280</t>
  </si>
  <si>
    <t>Основное мероприятие "Осуществление мер по охране водных объектов"</t>
  </si>
  <si>
    <t>28 2 02 00000</t>
  </si>
  <si>
    <t>28 2 02 51280</t>
  </si>
  <si>
    <t>Подпрограмма "Развитие водохозяйственного комплекса Калужской области"</t>
  </si>
  <si>
    <t>28 6 00 00000</t>
  </si>
  <si>
    <t>Основное мероприятие "Предотвращение негативного воздействия вод и обеспечение безопасной эксплуатации ГТС"</t>
  </si>
  <si>
    <t>28 6 02 00000</t>
  </si>
  <si>
    <t>Реализация мероприятий подпрограммы "Развитие водохозяйственного комплекса Калужской области"</t>
  </si>
  <si>
    <t>28 6 02 83490</t>
  </si>
  <si>
    <t>Экологический контроль</t>
  </si>
  <si>
    <t>0601</t>
  </si>
  <si>
    <t>Осуществление регионального государственного экологического надзора (в части регионального государственного надзора за геологическим изучением, рациональным использованием и охраной недр в отношении участков недр местного значения; регионального государственного надзора в области охраны атмосферного воздуха; регионального государственного надзора в области использования и охраны водных объектов; регионального государственного надзора в области обращения с отходами) на объектах хозяйственной и иной деятельности независимо от форм собственности, за исключением объектов хозяйственной и иной деятельности, подлежащих федеральному государственному экологическому надзору, а также осуществление регионального государственного надзора в области охраны и использования особо охраняемых природных территорий</t>
  </si>
  <si>
    <t>87 0 00 83400</t>
  </si>
  <si>
    <t>Подпрограмма "Регулирование качества окружающей среды, повышение уровня экологического образования населения"</t>
  </si>
  <si>
    <t>12 1 00 00000</t>
  </si>
  <si>
    <t>Основное мероприятие "Развитие учреждения в сфере природопользования и экологии"</t>
  </si>
  <si>
    <t>12 1 05 00000</t>
  </si>
  <si>
    <t>Сохранение природной среды, в том числе естественных экологических систем, объектов животного и растительного мира</t>
  </si>
  <si>
    <t>12 1 05 83100</t>
  </si>
  <si>
    <t>Основное мероприятие "Формирование эффективной системы управления в области рационального природопользования, охраны окружающей среды и обеспечения экологической безопасности"</t>
  </si>
  <si>
    <t>12 1 04 00000</t>
  </si>
  <si>
    <t>12 1 04 83110</t>
  </si>
  <si>
    <t>760</t>
  </si>
  <si>
    <t>Ведомственная целевая программа «Защита прав предпринимателей»</t>
  </si>
  <si>
    <t>55 0 00 00000</t>
  </si>
  <si>
    <t>Основное мероприятие «Содействие восстановлению нарушенных прав и законных интересов предпринимателей»</t>
  </si>
  <si>
    <t>55 0 01 00000</t>
  </si>
  <si>
    <t>55 0 01 00400</t>
  </si>
  <si>
    <t>761</t>
  </si>
  <si>
    <t>Ведомственная целевая программа "Информационная и внутренняя политика Калужской области"</t>
  </si>
  <si>
    <t>50 0 00 00000</t>
  </si>
  <si>
    <t>Основное мероприятие "Мероприятия в сфере внутренней политики"</t>
  </si>
  <si>
    <t>50 0 01 00000</t>
  </si>
  <si>
    <t>50 0 01 00660</t>
  </si>
  <si>
    <t>Основное мероприятие "Мероприятия в сфере информационной политики"</t>
  </si>
  <si>
    <t>50 0 02 00000</t>
  </si>
  <si>
    <t>50 0 02 00400</t>
  </si>
  <si>
    <t>Государственная программа Калужской области «Поддержка развития российского казачества на территории Калужской области»</t>
  </si>
  <si>
    <t>06 0 00 00000</t>
  </si>
  <si>
    <t>Основное мероприятие «Совершенствование организации государственной и иной службы российского казачества»</t>
  </si>
  <si>
    <t>06 0 01 00000</t>
  </si>
  <si>
    <t>Реализация мероприятий государственной программы «Поддержка развития российского казачества на территории Калужской области»</t>
  </si>
  <si>
    <t>06 0 01 74040</t>
  </si>
  <si>
    <t>15 0 00 00590</t>
  </si>
  <si>
    <t>Основное мероприятие "Реализация мероприятий и инициатив, направленных на этнокультурное развитие народов России, проживающих на территории Калужской области "</t>
  </si>
  <si>
    <t>33 0 05 00000</t>
  </si>
  <si>
    <t>33 0 05 74020</t>
  </si>
  <si>
    <t>Прочие мероприятия</t>
  </si>
  <si>
    <t>50 0 01 00060</t>
  </si>
  <si>
    <t>Реализация мероприятий в рамках проекта "Общественное просвещение"</t>
  </si>
  <si>
    <t>50 0 01 00760</t>
  </si>
  <si>
    <t>СРЕДСТВА МАССОВОЙ ИНФОРМАЦИИ</t>
  </si>
  <si>
    <t>1200</t>
  </si>
  <si>
    <t>Телевидение и радиовещание</t>
  </si>
  <si>
    <t>1201</t>
  </si>
  <si>
    <t>Государственная поддержка  в  сфере средств массовой информации</t>
  </si>
  <si>
    <t>50 0 02 64910</t>
  </si>
  <si>
    <t>Периодическая печать и издательства</t>
  </si>
  <si>
    <t>1202</t>
  </si>
  <si>
    <t>Другие вопросы в области средств массовой информации</t>
  </si>
  <si>
    <t>1204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</si>
  <si>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</si>
  <si>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50 0 02 60860</t>
  </si>
  <si>
    <t>763</t>
  </si>
  <si>
    <t>Государственная программа Калужской области "Развитие рынка труда в Калужской области"</t>
  </si>
  <si>
    <t>07 0 00 00000</t>
  </si>
  <si>
    <t>Подпрограмма "Содействие занятости населения Калужской области"</t>
  </si>
  <si>
    <t>07 1 00 00000</t>
  </si>
  <si>
    <t>Основное мероприятие "Содействие занятости населения Калужской области"</t>
  </si>
  <si>
    <t>07 1 01 00000</t>
  </si>
  <si>
    <t>Мероприятия в области содействия занятости населения области</t>
  </si>
  <si>
    <t>07 1 01 04010</t>
  </si>
  <si>
    <t>Основное мероприятие "Обеспечение качества и доступности государственных услуг в области содействия занятости населения"</t>
  </si>
  <si>
    <t>07 1 02 00000</t>
  </si>
  <si>
    <t>07 1 02 00590</t>
  </si>
  <si>
    <t>07 1 02 04010</t>
  </si>
  <si>
    <t>Подпрограмма "Повышение мобильности трудовых ресурсов"</t>
  </si>
  <si>
    <t>07 4 00 00000</t>
  </si>
  <si>
    <t>Основное мероприятие  "Стимулирование межрегиональной трудовой миграции"</t>
  </si>
  <si>
    <t>07 4 01 00000</t>
  </si>
  <si>
    <t>Повышение мобильности трудовых ресурсов за счет средств областного бюджета</t>
  </si>
  <si>
    <t>07 4 01 R2380</t>
  </si>
  <si>
    <t>Пенсионное обеспечение</t>
  </si>
  <si>
    <t>1001</t>
  </si>
  <si>
    <t>Государственная программа Калужской области "Социальная поддержка граждан в Калужской области"</t>
  </si>
  <si>
    <t>03 0 00 00000</t>
  </si>
  <si>
    <t>Подпрограмма "Развитие мер социальной поддержки отдельных категорий граждан"</t>
  </si>
  <si>
    <t>03 1 00 00000</t>
  </si>
  <si>
    <t>Основное мероприятие "Организация предоставления дополнительных социальных гарантий отдельным категориям граждан"</t>
  </si>
  <si>
    <t>03 1 03 00000</t>
  </si>
  <si>
    <t>Организация предоставления дополнительных социальных гарантий отдельным категориям граждан</t>
  </si>
  <si>
    <t>03 1 03 03030</t>
  </si>
  <si>
    <t>Социальное обслуживание населения</t>
  </si>
  <si>
    <t>1002</t>
  </si>
  <si>
    <t>Подпрограмма "Модернизация и развитие системы социального обслуживания пожилых людей, инвалидов и граждан, находящихся в трудной жизненной ситуации"</t>
  </si>
  <si>
    <t>03 2 00 00000</t>
  </si>
  <si>
    <t>Основное мероприятие "Предоставление социальных услуг гражданам пожилого возраста, инвалидам и гражданам, находящимся в трудной жизненной ситуации"</t>
  </si>
  <si>
    <t>03 2 01 00000</t>
  </si>
  <si>
    <t>Предоставление социальных услуг гражданам пожилого возраста, инвалидам и гражданам, находящимся в трудной жизненной ситуации</t>
  </si>
  <si>
    <t>03 2 01 03070</t>
  </si>
  <si>
    <t>Основное мероприятие "Улучшение условий проживания граждан и повышение качества предоставляемых услуг за счет обновления, укрепления и модернизации материально-технической базы ГСУ СО, приобретение средств личной гигиены"</t>
  </si>
  <si>
    <t>03 2 03 00000</t>
  </si>
  <si>
    <t>Укрепление материально-технической базы государственных стационарных учреждений социального обслуживания</t>
  </si>
  <si>
    <t>03 2 03 03090</t>
  </si>
  <si>
    <t>Государственная программа Калужской области "Семья и дети Калужской области"</t>
  </si>
  <si>
    <t>45 0 00 00000</t>
  </si>
  <si>
    <t>Подпрограмма "Развитие системы социального обслуживания семьи и детей Калужской области"</t>
  </si>
  <si>
    <t>45 2 00 00000</t>
  </si>
  <si>
    <t>Основное мероприятие "Обеспечение деятельности социальных приютов для детей и подростков и социально-реабилитационных центров для несовершеннолетних"</t>
  </si>
  <si>
    <t>45 2 01 00000</t>
  </si>
  <si>
    <t>Обеспечение деятельности учреждений социального обслуживания семей и детей</t>
  </si>
  <si>
    <t>45 2 01 03330</t>
  </si>
  <si>
    <t>Подпрограмма "Вместе с семьей"</t>
  </si>
  <si>
    <t>45 3 00 00000</t>
  </si>
  <si>
    <t>Основное мероприятие "Обеспечение деятельности центров социальной помощи семье и детям и центров организации детского и семейного отдыха"</t>
  </si>
  <si>
    <t>45 3 01 00000</t>
  </si>
  <si>
    <t>Обеспечение деятельности центров социальной помощи семье и детям и центров организации детского и семейного отдыха</t>
  </si>
  <si>
    <t>45 3 01 03390</t>
  </si>
  <si>
    <t>Основное мероприятие "Организация социального обслуживания несовершеннолетних и семей с детьми, осуществление мер по профилактике безнадзорности несовершеннолетних и организации индивидуальной профилактической работы в отношении безнадзорных и беспризорных несовершеннолетних, их родителей на территории Калужской области"</t>
  </si>
  <si>
    <t>45 3 02 00000</t>
  </si>
  <si>
    <t>45 3 02 03410</t>
  </si>
  <si>
    <t>Подпрограмма "Право ребенка на семью"</t>
  </si>
  <si>
    <t>45 5 00 00000</t>
  </si>
  <si>
    <t>Основное мероприятие "Организация содержания, воспитания и обучения детей-сирот и детей, оставшихся без попечения родителей, на основе полного государственного обеспечения и реформирование деятельности государственных образовательных учреждений для детей-сирот и детей, оставшихся без попечения родителей"</t>
  </si>
  <si>
    <t>45 5 01 00000</t>
  </si>
  <si>
    <t>Социальная поддержка детей-сирот и детей, оставшихся без попечения родителей, лиц из их числа и замещающих семей</t>
  </si>
  <si>
    <t>45 5 01 03360</t>
  </si>
  <si>
    <t>Подпрограмма "Старт в будущее"</t>
  </si>
  <si>
    <t>45 7 00 00000</t>
  </si>
  <si>
    <t>Основное мероприятие "Предоставление социально-правовых, социально-психологических, социально-педагогических, социально-экономических, социально-медицинских услуг детям-сиротам, детям, оставшимся без попечения родителей, лицам из их числа и иной категории лиц; предоставление социально-бытовых услуг лицам, прибывшим в Калужскую область из Украины"</t>
  </si>
  <si>
    <t>45 7 01 00000</t>
  </si>
  <si>
    <t>Предоставление социально-правовых, социально-психологических, социально-педагогических, социально-экономических, социально-медицинских услуг детям-сиротам, детям, оставшимся без попечения родителей, лицам из их числа и иной категории лиц</t>
  </si>
  <si>
    <t>45 7 01 03380</t>
  </si>
  <si>
    <t>Основное мероприятие "Предоставление денежных выплат, пособий и компенсаций отдельным категориям граждан Калужской области в соответствии с федеральным и областным законодательством"</t>
  </si>
  <si>
    <t>03 1 01 00000</t>
  </si>
  <si>
    <t>Организация предоставления денежных выплат, пособий и компенсаций отдельным категориям граждан области в соответствии с региональным законодательством</t>
  </si>
  <si>
    <t>03 1 01 03010</t>
  </si>
  <si>
    <t>Осуществление деятельности по образованию патронатных семей для граждан пожилого возраста и инвалидов</t>
  </si>
  <si>
    <t>03 1 01 03060</t>
  </si>
  <si>
    <t>Предоставление денежных выплат и компенсаций отдельным категориям граждан области в соответствии с Законом Российской Федерации от 15.05.1991 №1244-1 "О социальной защите граждан, подвергшихся воздействию радиации вследствие катастрофы на Чернобыльской АЭС", Федеральным законом от 26.11.1998 №175-ФЗ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"Теча", Федеральным законом от 10.01.2002 №2-ФЗ "О социальных гарантиях гражданам, подвергшимся радиационному воздействию вследствие ядерных испытаний на Семипалатинском полигоне"</t>
  </si>
  <si>
    <t>03 1 01 51370</t>
  </si>
  <si>
    <t>Осуществление переданных полномочий по осуществлению ежегодной денежной выплаты лицам, награжденным нагрудным знаком "Почетный донор России"</t>
  </si>
  <si>
    <t>03 1 01 52200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</si>
  <si>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"Об иммунопрофилактике инфекционных болезней"</t>
  </si>
  <si>
    <t>03 1 01 52400</t>
  </si>
  <si>
    <t>Оплата жилищно-коммунальных услуг отдельным категориям граждан</t>
  </si>
  <si>
    <t>03 1 01 52500</t>
  </si>
  <si>
    <t>Выплата инвалидам компенсаций страховых премий по договору обязательного страхования гражданской ответственности владельцев транспортных средств в соответствии с Федеральным законом от 25 апреля 2001 года № 40-ФЗ "Об обязательном страховании гражданской ответственности владельцев транспортных средств"</t>
  </si>
  <si>
    <t>03 1 01 52800</t>
  </si>
  <si>
    <t>Основное мероприятие "Организация предоставления мер социальной поддержки по предоставлению субсидий на оплату жилого помещения и коммунальных услуг гражданам Калужской области"</t>
  </si>
  <si>
    <t>03 1 02 00000</t>
  </si>
  <si>
    <t>Организация предоставления мер социальной поддержки по предоставлению субсидий на оплату жилого помещения и коммунальных услуг гражданам Калужской области</t>
  </si>
  <si>
    <t>03 1 02 03020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</si>
  <si>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</si>
  <si>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03 1 03 51350</t>
  </si>
  <si>
    <t>Основное мероприятие "Организация предоставления социальной помощи отдельным категориям граждан, находящимся в трудной жизненной ситуации"</t>
  </si>
  <si>
    <t>03 1 04 00000</t>
  </si>
  <si>
    <t>Организация предоставления социальной помощи отдельным категориям граждан, находящимся в трудной жизненной ситуации</t>
  </si>
  <si>
    <t>03 1 04 03040</t>
  </si>
  <si>
    <t>Социальные выплаты безработным гражданам</t>
  </si>
  <si>
    <t>07 1 01 52900</t>
  </si>
  <si>
    <t>Межбюджетные трансферты бюджету Пенсионного фонда Российской Федерации</t>
  </si>
  <si>
    <t>570</t>
  </si>
  <si>
    <t>Подпрограмма "Демографическое развитие и семейная политика Калужской области"</t>
  </si>
  <si>
    <t>45 1 00 00000</t>
  </si>
  <si>
    <t>Основное мероприятие "Обеспечение социальных выплат, пособий, компенсаций детям, семьям с детьми"</t>
  </si>
  <si>
    <t>45 1 01 00000</t>
  </si>
  <si>
    <t>Обеспечение социальных выплат, пособий, компенсации детям, семьям с детьми</t>
  </si>
  <si>
    <t>45 1 01 03300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</si>
  <si>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 лицам), в соответствии с Федеральным законом от 19 мая 1995 года № 81-ФЗ "О государственных пособиях гражданам, имеющим детей"</t>
  </si>
  <si>
    <t>45 1 01 53800</t>
  </si>
  <si>
    <t>Основное мероприятие "Социальная поддержка детей и семей с детьми, находящихся  в трудной жизненной ситуации"</t>
  </si>
  <si>
    <t>45 1 03 00000</t>
  </si>
  <si>
    <t>Социальная поддержка детей и семей с детьми, находящихся  в трудной жизненной ситуации</t>
  </si>
  <si>
    <t>45 1 03 03320</t>
  </si>
  <si>
    <t>Основное мероприятие "Социальная поддержка детей-сирот и детей, оставшихся без попечения родителей, лиц из их числа, замещающих семей, усыновителей"</t>
  </si>
  <si>
    <t>45 5 03 00000</t>
  </si>
  <si>
    <t>45 5 03 03360</t>
  </si>
  <si>
    <t>Государственная программа Калужской области "Оказание содействия добровольному переселению в Калужскую область соотечественников, проживающих за рубежом"</t>
  </si>
  <si>
    <t>47 0 00 00000</t>
  </si>
  <si>
    <t>Основное мероприятие "Выплата единовременного пособия на обустройство участникам Государственной программы, прибывшим по проекту переселения "Территория вселения - Калужская область", в размере, на условиях и в порядке, которые установлены Правительством Калужской области"</t>
  </si>
  <si>
    <t>47 0 04 00000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</si>
  <si>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рубежом, за счет средств областного бюджета</t>
  </si>
  <si>
    <t>47 0 04 R0860</t>
  </si>
  <si>
    <t>Основное мероприятие "Выплата единовременного пособия участникам Государственной программы и членам их семей, прибывшим по проекту переселения "Сельское хозяйство" и создавшим крестьянское (фермерское) хозяйство либо зарегистрировавшимся в качестве индивидуального предпринимателя, видом деятельности которого является производство, переработка и реализация сельскохозяйственной продукции, в размере, на условиях и в порядке, которые установлены Правительством Калужской области"</t>
  </si>
  <si>
    <t>47 0 05 00000</t>
  </si>
  <si>
    <t>47 0 05 R0860</t>
  </si>
  <si>
    <t>Основное мероприятие "Выплата единовременного пособия участникам Государственной программы и членам семей участников Государственной программы, прибывшим по проекту переселения "Образование", обучающимся в государственных профессиональных образовательных организациях или федеральных государственных образовательных организациях высшего образования и их филиалах, расположенных на территории Калужской области, по востребованным специальностям (профессиям) и направлениям подготовки, в размере, на условиях и в порядке, которые установлены Правительством Калужской области"</t>
  </si>
  <si>
    <t>47 0 06 00000</t>
  </si>
  <si>
    <t>47 0 06 R0860</t>
  </si>
  <si>
    <t>Основное мероприятие "Выплата единовременного пособия участникам Государственной программы, трудоустроенным на объекты туриндустрии, прибывшим по проекту переселения "Объекты туриндустрии", в размере, на условиях и в порядке, которые установлены Правительством Калужской области"</t>
  </si>
  <si>
    <t>47 0 07 00000</t>
  </si>
  <si>
    <t>47 0 07 R0860</t>
  </si>
  <si>
    <t>Основное мероприятие "Обеспечение оказания бесплатной плановой медицинской помощи участникам Государственной программы и членам семей участников Государственной программы до получения ими разрешения на временное проживание"</t>
  </si>
  <si>
    <t>47 0 11 00000</t>
  </si>
  <si>
    <t>Реализация мероприятий по оказанию содействия добровольному переселению в область соотечественников, проживающих за рубежом</t>
  </si>
  <si>
    <t>47 0 11 04100</t>
  </si>
  <si>
    <t>Выплата единовременного пособия беременной жене военнослужащего, проходящего военную службу по призыву, и ежемесячного пособия на ребенка  военнослужащего, проходящего военную службу по призыву, в соответствии с Федеральным законом от 19 мая 1995 года № 81-ФЗ "О государственных пособиях гражданам, имеющим детей"</t>
  </si>
  <si>
    <t>45 1 01 52700</t>
  </si>
  <si>
    <t>Осуществление переданных органам государственной власти субъектов Российской Федерации в соответствии с пунктом 3 статьи 25 Федерального закона "Об основах системы профилактики безнадзорности и правонарушений несовершеннолетних"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государств-участников Содружества Независимых Государств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</si>
  <si>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45 2 01 59400</t>
  </si>
  <si>
    <t>Основное мероприятие "Развитие семейных форм устройства детей-сирот и детей, оставшихся без попечения родителей"</t>
  </si>
  <si>
    <t>45 5 02 00000</t>
  </si>
  <si>
    <t>Выплата единовременного пособия при всех формах устройства детей, лишенных родительского попечения, в семью</t>
  </si>
  <si>
    <t>45 5 02 52600</t>
  </si>
  <si>
    <t>Основное мероприятие "На обеспечение реализации государственной программы"</t>
  </si>
  <si>
    <t>03 0 01 00000</t>
  </si>
  <si>
    <t>03 0 01 00400</t>
  </si>
  <si>
    <t>Основное мероприятие "Организация исполнения переданных государственных полномочий"</t>
  </si>
  <si>
    <t>03 1 05 00000</t>
  </si>
  <si>
    <t>Организация исполнения переданных государственных полномочий</t>
  </si>
  <si>
    <t>03 1 05 03050</t>
  </si>
  <si>
    <t>Компенсация поставщику (поставщикам) социальных услуг, включенных в реестр поставщиков социальных услуг Калужской области, не участвующих в выполнении государственного задания  (заказа), при получении у них гражданами социальных услуг, предусмотренных индивидуальной программой предоставления  социальных услуг</t>
  </si>
  <si>
    <t>03 2 01 03080</t>
  </si>
  <si>
    <t>Подпрограмма "Государственная поддержка социально ориентированных некоммерческих организаций"</t>
  </si>
  <si>
    <t>03 3 00 00000</t>
  </si>
  <si>
    <t>Основное мероприятие "Обеспечение условий увеличения объемов и повышение качества услуг, предоставляемых СО НКО"</t>
  </si>
  <si>
    <t>03 3 01 00000</t>
  </si>
  <si>
    <t>Обеспечение условий увеличения объемов и повышение качества услуг, предоставляемых социально ориентированных некоммерческих организаций</t>
  </si>
  <si>
    <t>03 3 01 03100</t>
  </si>
  <si>
    <t>Субсидии социально ориентированным некоммерческим организациям, осуществляющим деятельность по профилактике социально опасных форм поведения граждан (реабилитацию и ресоциализацию потребителей наркотиков)</t>
  </si>
  <si>
    <t>03 3 01 03110</t>
  </si>
  <si>
    <t>Государственная программа Калужской области "Доступная среда в Калужской области"</t>
  </si>
  <si>
    <t>04 0 00 00000</t>
  </si>
  <si>
    <t>Основное мероприятие "Повышение уровня доступности приоритетных объектов и услуг в приоритетных сферах жизнедеятельности инвалидов и других маломобильных групп населения"</t>
  </si>
  <si>
    <t>04 0 01 00000</t>
  </si>
  <si>
    <t>Расходы на повышение уровня доступности приоритетных объектов и услуг в приоритетных сферах жизнедеятельности инвалидов и других маломобильных групп населения</t>
  </si>
  <si>
    <t>04 0 01 03200</t>
  </si>
  <si>
    <t>Мероприятия государственной программы Российской Федерации "Доступная среда" на 2011 - 2020 годы" за счет средств областного бюджета</t>
  </si>
  <si>
    <t>04 0 01 R0270</t>
  </si>
  <si>
    <t>Основное мероприятие "Преодоление социальной разобщенности в обществе и формирование позитивного отношения к проблемам инвалидов и к проблеме обеспечения доступной среды жизнедеятельности для инвалидов и других маломобильных групп населения"</t>
  </si>
  <si>
    <t>04 0 04 00000</t>
  </si>
  <si>
    <t>04 0 04 R0270</t>
  </si>
  <si>
    <t>Подпрограмма "Улучшение условий и охраны труда в организациях на территории Калужской области"</t>
  </si>
  <si>
    <t>07 3 00 00000</t>
  </si>
  <si>
    <t>Основное мероприятие "Организация специальной оценки условий труда работников организаций, расположенных на территории Калужской области"</t>
  </si>
  <si>
    <t>07 3 01 00000</t>
  </si>
  <si>
    <t>Обеспечение соответствия условий и охраны труда в организациях Калужской области</t>
  </si>
  <si>
    <t>07 3 01 86250</t>
  </si>
  <si>
    <t>Основное мероприятие "Непрерывная подготовка работников по охране труда на основе современных технологий обучения"</t>
  </si>
  <si>
    <t>07 3 03 00000</t>
  </si>
  <si>
    <t>07 3 03 86250</t>
  </si>
  <si>
    <t>Основное мероприятие "Информационное обеспечение и пропаганда охраны труда"</t>
  </si>
  <si>
    <t>07 3 04 00000</t>
  </si>
  <si>
    <t>07 3 04 86250</t>
  </si>
  <si>
    <t>Основное мероприятие "Повышение ценности семьи, семейного образа жизни, пропаганда социально благополучных семей"</t>
  </si>
  <si>
    <t>45 1 02 00000</t>
  </si>
  <si>
    <t>Повышение ценности семьи, семейного образа жизни, пропаганда социально-благополучных семей</t>
  </si>
  <si>
    <t>45 1 02 03310</t>
  </si>
  <si>
    <t>45 5 02 03360</t>
  </si>
  <si>
    <t>Основное мероприятие "Информационное обеспечение реализации Программы"</t>
  </si>
  <si>
    <t>47 0 08 00000</t>
  </si>
  <si>
    <t>47 0 08 04100</t>
  </si>
  <si>
    <t>Прочие мероприятия в области кадровой политики</t>
  </si>
  <si>
    <t>78 0 00 00000</t>
  </si>
  <si>
    <t>Мероприятия в области кадровой политики</t>
  </si>
  <si>
    <t>78 0 00 04200</t>
  </si>
  <si>
    <t>838</t>
  </si>
  <si>
    <t>Судебная система</t>
  </si>
  <si>
    <t>0105</t>
  </si>
  <si>
    <t>Ведомственная целевая программа "Организационное обеспечение деятельности мировых судей Калужской области"</t>
  </si>
  <si>
    <t>56 0 00 00000</t>
  </si>
  <si>
    <t>Основное мероприятие "Организация эффективной работы судебных участков мировых судей путем информационного, финансового и материально - технического обеспечения деятельности мировых судей и их аппаратов"</t>
  </si>
  <si>
    <t>56 0 01 00000</t>
  </si>
  <si>
    <t>56 0 01 00400</t>
  </si>
  <si>
    <t>Основное мероприятие "Совершенствование профессионального мастерства мировых судей и государственных гражданских служащих, замещающих должности государственной гражданской службы на судебных участках Калужской области"</t>
  </si>
  <si>
    <t>56 0 02 00000</t>
  </si>
  <si>
    <t>56 0 02 00400</t>
  </si>
  <si>
    <t>878</t>
  </si>
  <si>
    <t>Подпрограмма  "Территориальное планирование Калужской области"</t>
  </si>
  <si>
    <t>38 2 00 00000</t>
  </si>
  <si>
    <t>Основное мероприятие "Организация разработки и корректировки документов территориального планирования Калужской области"</t>
  </si>
  <si>
    <t>38 2 01 00000</t>
  </si>
  <si>
    <t>Реализация мероприятий в области градостроительства</t>
  </si>
  <si>
    <t>38 2 01 86240</t>
  </si>
  <si>
    <t>38 0 00 00400</t>
  </si>
  <si>
    <t>Конкурсы и мероприятия в сфере архитектуры и градостроительства</t>
  </si>
  <si>
    <t>38 2 01 89130</t>
  </si>
  <si>
    <t>(в рублях)</t>
  </si>
  <si>
    <t>ВСЕГО</t>
  </si>
  <si>
    <t>МИНИСТЕРСТВО ФИНАНСОВ КАЛУЖСКОЙ ОБЛАСТИ</t>
  </si>
  <si>
    <t>МИНИСТЕРСТВО СТРОИТЕЛЬСТВА И ЖИЛИЩНО-КОММУНАЛЬНОГО ХОЗЯЙСТВА КАЛУЖСКОЙ ОБЛАСТИ</t>
  </si>
  <si>
    <t>МИНИСТЕРСТВО ДОРОЖНОГО ХОЗЯЙСТВА КАЛУЖСКОЙ ОБЛАСТИ</t>
  </si>
  <si>
    <t>ГОСУДАРСТВЕННАЯ ЖИЛИЩНАЯ ИНСПЕКЦИЯ КАЛУЖСКОЙ ОБЛАСТИ</t>
  </si>
  <si>
    <t>ИНСПЕКЦИЯ ГОСУДАРСТВЕННОГО СТРОИТЕЛЬНОГО НАДЗОРА КАЛУЖСКОЙ ОБЛАСТИ</t>
  </si>
  <si>
    <t>УПРАВЛЕНИЕ ПО ДЕЛАМ АРХИВОВ КАЛУЖСКОЙ ОБЛАСТИ</t>
  </si>
  <si>
    <t>ПРЕДСТАВИТЕЛЬСТВО ПРАВИТЕЛЬСТВА КАЛУЖСКОЙ ОБЛАСТИ ПРИ ПРАВИТЕЛЬСТВЕ РОССИЙСКОЙ ФЕДЕРАЦИИ</t>
  </si>
  <si>
    <t>АДМИНИСТРАЦИЯ ГУБЕРНАТОРА КАЛУЖСКОЙ ОБЛАСТИ</t>
  </si>
  <si>
    <t>РАБОЧИЙ АППАРАТ УПОЛНОМОЧЕННОГО ПО ПРАВАМ ЧЕЛОВЕКА В КАЛУЖСКОЙ ОБЛАСТИ</t>
  </si>
  <si>
    <t>УПРАВЛЕНИЕ ЗАПИСИ АКТОВ ГРАЖДАНСКОГО СОСТОЯНИЯ КАЛУЖСКОЙ ОБЛАСТИ</t>
  </si>
  <si>
    <t>УПРАВЛЕНИЕ ПО ОХРАНЕ ОБЪЕКТОВ КУЛЬТУРНОГО НАСЛЕДИЯ КАЛУЖСКОЙ ОБЛАСТИ</t>
  </si>
  <si>
    <t>МИНИСТЕРСТВО КОНКУРЕНТНОЙ ПОЛИТИКИ КАЛУЖСКОЙ ОБЛАСТИ</t>
  </si>
  <si>
    <t>КОМИТЕТ ВЕТЕРИНАРИИ ПРИ ПРАВИТЕЛЬСТВЕ КАЛУЖСКОЙ ОБЛАСТИ</t>
  </si>
  <si>
    <t>МИНИСТЕРСТВО ЗДРАВООХРАНЕНИЯ КАЛУЖСКОЙ ОБЛАСТИ</t>
  </si>
  <si>
    <t>МИНИСТЕРСТВО ОБРАЗОВАНИЯ И НАУКИ КАЛУЖСКОЙ ОБЛАСТИ</t>
  </si>
  <si>
    <t>МИНИСТЕРСТВО СЕЛЬСКОГО ХОЗЯЙСТВА КАЛУЖСКОЙ ОБЛАСТИ</t>
  </si>
  <si>
    <t>МИНИСТЕРСТВО ЭКОНОМИЧЕСКОГО РАЗВИТИЯ КАЛУЖСКОЙ ОБЛАСТИ</t>
  </si>
  <si>
    <t>КОНТРОЛЬНО-СЧЕТНАЯ ПАЛАТА КАЛУЖСКОЙ ОБЛАСТИ</t>
  </si>
  <si>
    <t>ИЗБИРАТЕЛЬНАЯ КОМИССИЯ КАЛУЖСКОЙ ОБЛАСТИ</t>
  </si>
  <si>
    <t>ЗАКОНОДАТЕЛЬНОЕ СОБРАНИЕ КАЛУЖСКОЙ ОБЛАСТИ</t>
  </si>
  <si>
    <t>МИНИСТЕРСТВО СПОРТА КАЛУЖСКОЙ ОБЛАСТИ</t>
  </si>
  <si>
    <t>МИНИСТЕРСТВО КУЛЬТУРЫ И ТУРИЗМА КАЛУЖСКОЙ ОБЛАСТИ</t>
  </si>
  <si>
    <t>МИНИСТЕРСТВО ЛЕСНОГО ХОЗЯЙСТВА КАЛУЖСКОЙ ОБЛАСТИ</t>
  </si>
  <si>
    <t>УПРАВЛЕНИЕ АДМИНИСТРАТИВНО-ТЕХНИЧЕСКОГО КОНТРОЛЯ КАЛУЖСКОЙ ОБЛАСТИ</t>
  </si>
  <si>
    <t>АППАРАТ УПОЛНОМОЧЕННОГО ПО ПРАВАМ РЕБЕНКА В КАЛУЖСКОЙ ОБЛАСТИ</t>
  </si>
  <si>
    <t>АППАРАТ УПОЛНОМОЧЕННОГО ПО ЗАЩИТЕ ПРАВ ПРЕДПРИНИМАТЕЛЕЙ В КАЛУЖСКОЙ ОБЛАСТИ</t>
  </si>
  <si>
    <t>МИНИСТЕРСТВО ВНУТРЕННЕЙ ПОЛИТИКИ И МАССОВЫХ КОММУНИКАЦИЙ КАЛУЖСКОЙ ОБЛАСТИ"</t>
  </si>
  <si>
    <t>МИНИСТЕРСТВО ТРУДА И СОЦИАЛЬНОЙ ЗАЩИТЫ КАЛУЖСКОЙ ОБЛАСТИ</t>
  </si>
  <si>
    <t>УПРАВЛЕНИЕ СУДЕБНОГО ДЕПАРТАМЕНТА КАЛУЖСКОЙ ОБЛАСТИ</t>
  </si>
  <si>
    <t>УПРАВЛЕНИЕ АРХИТЕКТУРЫ И ГРАДОСТРОИТЕЛЬСТВА КАЛУЖСКОЙ ОБЛАСТИ</t>
  </si>
  <si>
    <t>Осуществление государственных полномочий по организации социального обслуживания в Калужской области граждан в соответствии с Федеральным законом "Об основах социального обслуживания граждан в Российской Федерации", Законом Калужской области "О регулировании отдельных правоотношений в сфере предоставления социальных услуг в Калужской области" (кроме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услуг) и осуществление мер про профилактике безнадзорности несовершеннолетних и организации индивидуальной профилактической работы в отношении безнадзорных и беспризорных несовершеннолетних, их родителей или иных законных представителей, не исполняющих своих обязанностей по воспитанию, содержанию несовершеннолетних и (или) отрицательно влияющих на их поведение либо жестоко обращающихся с ними, в соответствии с Федеральным законом "Об основах системы профилактики безнадзорности и правонарушений несовершеннолетних"</t>
  </si>
  <si>
    <t>ГОСУДАРСТВЕННАЯ ИНСПЕКЦИЯ ПО НАДЗОРУ ЗА ТЕХНИЧЕСКИМ СОСТОЯНИЕМ САМОХОДНЫХ МАШИН И ДРУГИХ ВИДОВ ТЕХНИКИ КАЛУЖСКОЙ ОБЛАСТИ</t>
  </si>
  <si>
    <t>МИНИСТЕРСТВО ПРИРОДНЫХ РЕСУРСОВ И ЭКОЛОГИИ КАЛУЖСКОЙ ОБЛАСТИ</t>
  </si>
  <si>
    <t>Измененные бюджетные ассигнования на 2017 год</t>
  </si>
  <si>
    <t>1.1. Роспись расходов областного бюджета в разрезе ведомственной структуры расходов областного бюджета</t>
  </si>
  <si>
    <t>Министр финансов Калужской области
_____________________ В.И. Авдеева
_____________________2016 года</t>
  </si>
  <si>
    <t xml:space="preserve">УТВЕРЖДАЮ:
</t>
  </si>
  <si>
    <t>Подпрограмма "Пожарная безопасность в Калужской области"</t>
  </si>
  <si>
    <t>10 3 00 00000</t>
  </si>
  <si>
    <t>Основное мероприятие "Развитие материально-технической базы ПСС Калужской области"</t>
  </si>
  <si>
    <t>10 3 01 00000</t>
  </si>
  <si>
    <t>Строительство объекта «Пожарное депо ПЧ-36 пос. Мятлево Износковского района Калужской области»</t>
  </si>
  <si>
    <t>10 3 01 89260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</si>
  <si>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осуществляемых за счет средств, поступивших от Фонда содействия реформированию жилищно-коммунального хозяйства</t>
  </si>
  <si>
    <t>05 2 01 09502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</si>
  <si>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осуществляемых за счет средств бюджета</t>
  </si>
  <si>
    <t>05 2 01 09602</t>
  </si>
  <si>
    <t>Мероприятия в области комплексного освоения и развития территорий в целях жилищного строительства и развития индивидуального жилищного строительства</t>
  </si>
  <si>
    <t>05 1 02 89010</t>
  </si>
  <si>
    <t>05 8 01 82600</t>
  </si>
  <si>
    <t>Основное мероприятие "Ремонт, реконструкция зданий и внутренних помещений учреждений культуры, образования в сфере культуры и архивов, строительство зданий и сооружений, благоустройство территорий учреждений культуры, образования в сфере культуры и архивов, укрепление и развитие их материально-технической базы"</t>
  </si>
  <si>
    <t>11 1 06 00000</t>
  </si>
  <si>
    <t>Cофинансирование капитальных вложений в объекты государственной собственности субъектов Российской  Федерации за счет средств областного бюджета</t>
  </si>
  <si>
    <t>11 1 06 R1110</t>
  </si>
  <si>
    <t>Софинансирование капитальных вложений в объекты муниципальной собственности за счет средств областного бюджета</t>
  </si>
  <si>
    <t>11 1 06 R1120</t>
  </si>
  <si>
    <t>Основное мероприятие "Строительство, реконструкция спортивных объектов областной собственности (в том числе физкультурно-оздоровительных комплексов), в том числе оплата расходов на проведение изготовления проектно-сметной документации, предпроектных работ, инженерно-геодезических, инженерно-геологических и инженерно-экологических изысканий, государственной экспертизы проектно-сметной документации и осуществление входного контроля над проектно-сметной документацией"</t>
  </si>
  <si>
    <t>13 1 04 00000</t>
  </si>
  <si>
    <t>Реализация мероприятий по подготовке и проведению чемпионата мира по футболу в 2018 году в Российской Федерации за счет средств областного бюджета</t>
  </si>
  <si>
    <t>13 1 04 R1540</t>
  </si>
  <si>
    <t>Строительство  обхода г. Калуги на участке Секиотово-Анненки с мостом через реку Оку</t>
  </si>
  <si>
    <t>24 2 01 85050</t>
  </si>
  <si>
    <t>Основное мероприятия "Подготовка документации по планировке территорий для размещения линейных объектов регионального значения"</t>
  </si>
  <si>
    <t>24 2 09 00000</t>
  </si>
  <si>
    <t>24 2 09 85000</t>
  </si>
  <si>
    <t>Модернизация парка ГКУ КО "Школьный автобус"</t>
  </si>
  <si>
    <t>02 5 04 02212</t>
  </si>
  <si>
    <t>Основное мероприятие "Строительство и ввод в эксплуатацию объектов имущественного комплекса технопарка в сфере высоких технологий в г. Обнинске"</t>
  </si>
  <si>
    <t>44 3 01 00000</t>
  </si>
  <si>
    <t>Здание бизнес-инкубатора на территории площадки № 1 технопарка "Обнинск". Калужская область, г. Обнинск, Студгородок 1</t>
  </si>
  <si>
    <t>44 3 01 81410</t>
  </si>
  <si>
    <t>44 3 01 R1110</t>
  </si>
  <si>
    <t>15 1 02 86020</t>
  </si>
  <si>
    <t>Взнос в уставный капитал АО "Особая экономическая зона промышленно-производственного типа "Калуга"</t>
  </si>
  <si>
    <t>15 1 02 86040</t>
  </si>
  <si>
    <t>Основное мероприятие «Адресная финансовая поддержка спортивных организаций, осуществляющих подготовку спортивного резерва для сборных команд Российской Федерации»</t>
  </si>
  <si>
    <t>13 2 07 00000</t>
  </si>
  <si>
    <t>Адресная финансовая поддержка спортивных организаций, осуществляющих подготовку спортивного резерва для сборных команд Российской Федерации</t>
  </si>
  <si>
    <t>13 2 07 50810</t>
  </si>
  <si>
    <t>Адресная финансовая поддержка спортивных организаций, осуществляющих подготовку спортивного резерва для сборных команд Российской Федерации за счет средств областного бюджета</t>
  </si>
  <si>
    <t>13 2 07 R0810</t>
  </si>
  <si>
    <t>Реализация мероприятий федеральной целевой программы "Культура России (2012-2018 годы)"</t>
  </si>
  <si>
    <t>11 1 06 50140</t>
  </si>
  <si>
    <t>Комплектование книжных фондов библиотек муниципальных образований</t>
  </si>
  <si>
    <t>11 1 01 51440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</si>
  <si>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</t>
  </si>
  <si>
    <t>11 1 01 51460</t>
  </si>
  <si>
    <t>Государственная поддержка муниципальных учреждений культуры</t>
  </si>
  <si>
    <t>11 2 02 51470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</si>
  <si>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</si>
  <si>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11 2 02 51480</t>
  </si>
  <si>
    <t>Подпрограмма "70-летию Великой Победы - достойную встречу"</t>
  </si>
  <si>
    <t>11 5 00 00000</t>
  </si>
  <si>
    <t>Основное мероприятие "Организационное и материально-техническое обеспечение подготовки и проведения мероприятий по празднованию 70-й годовщины Победы в Великой Отечественной войне"</t>
  </si>
  <si>
    <t>11 5 01 00000</t>
  </si>
  <si>
    <t>Мероприятия, посвященные празднованию 70-летия Победы в Великой Отечественной войне 1941-1945 годов</t>
  </si>
  <si>
    <t>11 5 01 00700</t>
  </si>
  <si>
    <t>Основное мероприятие «Содействие организации работы с казачьей молодежью, ее военно-патриотическому, духовно-нравственному и физическому воспитанию, сохранению и развитию казачьей культуры»</t>
  </si>
  <si>
    <t>06 0 03 00000</t>
  </si>
  <si>
    <t>06 0 03 74040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</si>
  <si>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1941-1945 годов»</t>
  </si>
  <si>
    <t>03 1 03 51340</t>
  </si>
  <si>
    <t>Обеспечение жильем граждан, уволенных с военной службы (службы), и приравненных к ним лиц</t>
  </si>
  <si>
    <t>03 1 03 54850</t>
  </si>
  <si>
    <t>38 2 01 86230</t>
  </si>
  <si>
    <t>Осуществление закупок в части приобретения работ, услуг по освещению деятельности соответствующего органа государственной власти субъекта Российской Федерации в средствах массовой информации, печатных изданиях, в информационно-телекоммуникационной сети "Интернет"</t>
  </si>
  <si>
    <t xml:space="preserve">Сводная бюджетная роспись областного бюджета на 2017 год и на плановый период 2018 и 2019 годов в соответствии с Законом Калужской области от 15 декабря 2016 г. № 146-ОЗ "Об областном бюджете на 2017 год и на плановый период 2018 и 2019 годов"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</si>
</sst>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2" x14ac:knownFonts="1">
    <font>
      <sz val="10"/>
      <color rgb="FF000000"/>
      <name val="Times New Roman"/>
    </font>
    <font>
      <b/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2"/>
    </font>
    <font>
      <sz val="10"/>
      <color rgb="FF00000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44" fontId="0" fillId="0" borderId="0">
      <alignment vertical="top" wrapText="1"/>
    </xf>
    <xf numFmtId="49" fontId="10" fillId="2" borderId="1">
      <alignment horizontal="left" wrapText="1"/>
    </xf>
  </cellStyleXfs>
  <cellXfs count="43">
    <xf numFmtId="44" fontId="0" fillId="0" borderId="0" xfId="0" applyNumberFormat="1" applyFont="1" applyFill="1" applyAlignment="1">
      <alignment vertical="top" wrapText="1"/>
    </xf>
    <xf numFmtId="44" fontId="4" fillId="0" borderId="0" xfId="0" applyNumberFormat="1" applyFont="1" applyFill="1" applyAlignment="1">
      <alignment horizontal="right" vertical="top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44" fontId="8" fillId="0" borderId="0" xfId="0" applyNumberFormat="1" applyFont="1" applyFill="1" applyAlignment="1">
      <alignment horizontal="justify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right" wrapText="1"/>
    </xf>
    <xf numFmtId="0" fontId="4" fillId="0" borderId="5" xfId="0" applyNumberFormat="1" applyFont="1" applyFill="1" applyBorder="1" applyAlignment="1">
      <alignment wrapText="1"/>
    </xf>
    <xf numFmtId="0" fontId="4" fillId="0" borderId="7" xfId="0" applyNumberFormat="1" applyFont="1" applyFill="1" applyBorder="1" applyAlignment="1">
      <alignment wrapText="1"/>
    </xf>
    <xf numFmtId="4" fontId="6" fillId="0" borderId="5" xfId="0" applyNumberFormat="1" applyFont="1" applyFill="1" applyBorder="1" applyAlignment="1">
      <alignment horizontal="right" wrapText="1"/>
    </xf>
    <xf numFmtId="4" fontId="6" fillId="0" borderId="9" xfId="0" applyNumberFormat="1" applyFont="1" applyFill="1" applyBorder="1" applyAlignment="1">
      <alignment horizontal="right" wrapText="1"/>
    </xf>
    <xf numFmtId="0" fontId="1" fillId="0" borderId="11" xfId="0" applyNumberFormat="1" applyFont="1" applyFill="1" applyBorder="1" applyAlignment="1">
      <alignment horizontal="center" wrapText="1"/>
    </xf>
    <xf numFmtId="0" fontId="0" fillId="0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right" wrapText="1"/>
    </xf>
    <xf numFmtId="0" fontId="0" fillId="0" borderId="11" xfId="0" applyNumberFormat="1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right" wrapText="1"/>
    </xf>
    <xf numFmtId="0" fontId="7" fillId="0" borderId="14" xfId="0" applyNumberFormat="1" applyFont="1" applyFill="1" applyBorder="1" applyAlignment="1">
      <alignment shrinkToFit="1"/>
    </xf>
    <xf numFmtId="0" fontId="1" fillId="0" borderId="15" xfId="0" applyNumberFormat="1" applyFont="1" applyFill="1" applyBorder="1" applyAlignment="1">
      <alignment horizontal="center" wrapText="1"/>
    </xf>
    <xf numFmtId="0" fontId="0" fillId="0" borderId="15" xfId="0" applyNumberFormat="1" applyFont="1" applyFill="1" applyBorder="1" applyAlignment="1">
      <alignment wrapText="1"/>
    </xf>
    <xf numFmtId="4" fontId="1" fillId="0" borderId="15" xfId="0" applyNumberFormat="1" applyFont="1" applyFill="1" applyBorder="1" applyAlignment="1">
      <alignment horizontal="right" wrapText="1"/>
    </xf>
    <xf numFmtId="4" fontId="1" fillId="0" borderId="16" xfId="0" applyNumberFormat="1" applyFont="1" applyFill="1" applyBorder="1" applyAlignment="1">
      <alignment horizontal="right" wrapText="1"/>
    </xf>
    <xf numFmtId="0" fontId="0" fillId="0" borderId="17" xfId="0" applyNumberFormat="1" applyFont="1" applyFill="1" applyBorder="1" applyAlignment="1">
      <alignment wrapText="1"/>
    </xf>
    <xf numFmtId="4" fontId="0" fillId="0" borderId="18" xfId="0" applyNumberFormat="1" applyFont="1" applyFill="1" applyBorder="1" applyAlignment="1">
      <alignment horizontal="right" wrapText="1"/>
    </xf>
    <xf numFmtId="0" fontId="7" fillId="0" borderId="17" xfId="0" applyNumberFormat="1" applyFont="1" applyFill="1" applyBorder="1" applyAlignment="1">
      <alignment wrapText="1"/>
    </xf>
    <xf numFmtId="4" fontId="1" fillId="0" borderId="18" xfId="0" applyNumberFormat="1" applyFont="1" applyFill="1" applyBorder="1" applyAlignment="1">
      <alignment horizontal="right" wrapText="1"/>
    </xf>
    <xf numFmtId="0" fontId="0" fillId="0" borderId="19" xfId="0" applyNumberFormat="1" applyFont="1" applyFill="1" applyBorder="1" applyAlignment="1">
      <alignment wrapText="1"/>
    </xf>
    <xf numFmtId="0" fontId="0" fillId="0" borderId="20" xfId="0" applyNumberFormat="1" applyFont="1" applyFill="1" applyBorder="1" applyAlignment="1">
      <alignment horizontal="center" wrapText="1"/>
    </xf>
    <xf numFmtId="4" fontId="0" fillId="0" borderId="20" xfId="0" applyNumberFormat="1" applyFont="1" applyFill="1" applyBorder="1" applyAlignment="1">
      <alignment horizontal="right" wrapText="1"/>
    </xf>
    <xf numFmtId="4" fontId="0" fillId="0" borderId="21" xfId="0" applyNumberFormat="1" applyFont="1" applyFill="1" applyBorder="1" applyAlignment="1">
      <alignment horizontal="right" wrapText="1"/>
    </xf>
    <xf numFmtId="0" fontId="9" fillId="0" borderId="11" xfId="0" applyNumberFormat="1" applyFont="1" applyFill="1" applyBorder="1" applyAlignment="1">
      <alignment wrapText="1"/>
    </xf>
    <xf numFmtId="0" fontId="9" fillId="0" borderId="11" xfId="0" applyNumberFormat="1" applyFont="1" applyFill="1" applyBorder="1" applyAlignment="1">
      <alignment horizontal="center" wrapText="1"/>
    </xf>
    <xf numFmtId="4" fontId="9" fillId="0" borderId="11" xfId="0" applyNumberFormat="1" applyFont="1" applyFill="1" applyBorder="1" applyAlignment="1">
      <alignment horizontal="right" wrapText="1"/>
    </xf>
    <xf numFmtId="0" fontId="9" fillId="0" borderId="17" xfId="0" applyNumberFormat="1" applyFont="1" applyFill="1" applyBorder="1" applyAlignment="1">
      <alignment wrapText="1"/>
    </xf>
    <xf numFmtId="4" fontId="9" fillId="0" borderId="18" xfId="0" applyNumberFormat="1" applyFont="1" applyFill="1" applyBorder="1" applyAlignment="1">
      <alignment horizontal="right" wrapText="1"/>
    </xf>
    <xf numFmtId="49" fontId="11" fillId="0" borderId="17" xfId="1" applyNumberFormat="1" applyFont="1" applyFill="1" applyBorder="1" applyProtection="1">
      <alignment horizontal="left" wrapText="1"/>
    </xf>
    <xf numFmtId="44" fontId="3" fillId="0" borderId="0" xfId="0" applyNumberFormat="1" applyFont="1" applyFill="1" applyAlignment="1">
      <alignment horizontal="center" vertical="center" wrapText="1"/>
    </xf>
    <xf numFmtId="44" fontId="8" fillId="0" borderId="0" xfId="0" applyFont="1" applyFill="1" applyAlignment="1">
      <alignment horizontal="justify" vertical="top" wrapText="1"/>
    </xf>
    <xf numFmtId="44" fontId="5" fillId="0" borderId="0" xfId="0" applyFont="1" applyFill="1" applyAlignment="1">
      <alignment horizontal="left" vertical="top" wrapText="1"/>
    </xf>
  </cellXfs>
  <cellStyles count="2">
    <cellStyle name="xl3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57"/>
  <sheetViews>
    <sheetView tabSelected="1" zoomScale="150" zoomScaleNormal="150" workbookViewId="0">
      <selection activeCell="A5" sqref="A5"/>
    </sheetView>
  </sheetViews>
  <sheetFormatPr defaultRowHeight="13.2" x14ac:dyDescent="0.25"/>
  <cols>
    <col min="1" max="1" width="63.21875" customWidth="1"/>
    <col min="2" max="2" width="7.6640625" customWidth="1"/>
    <col min="3" max="3" width="9.21875" customWidth="1"/>
    <col min="4" max="4" width="13.88671875" customWidth="1"/>
    <col min="5" max="5" width="9.33203125" customWidth="1"/>
    <col min="6" max="7" width="17.77734375" customWidth="1"/>
    <col min="8" max="8" width="18" customWidth="1"/>
  </cols>
  <sheetData>
    <row r="1" spans="1:8" ht="18" customHeight="1" x14ac:dyDescent="0.25">
      <c r="E1" s="6"/>
      <c r="F1" s="41" t="s">
        <v>1519</v>
      </c>
      <c r="G1" s="41"/>
      <c r="H1" s="41"/>
    </row>
    <row r="2" spans="1:8" ht="75" customHeight="1" x14ac:dyDescent="0.25">
      <c r="E2" s="6"/>
      <c r="F2" s="42" t="s">
        <v>1518</v>
      </c>
      <c r="G2" s="42"/>
      <c r="H2" s="42"/>
    </row>
    <row r="3" spans="1:8" ht="52.8" customHeight="1" x14ac:dyDescent="0.25">
      <c r="A3" s="40" t="s">
        <v>1589</v>
      </c>
      <c r="B3" s="40"/>
      <c r="C3" s="40"/>
      <c r="D3" s="40"/>
      <c r="E3" s="40"/>
      <c r="F3" s="40"/>
      <c r="G3" s="40"/>
      <c r="H3" s="40"/>
    </row>
    <row r="4" spans="1:8" ht="25.8" customHeight="1" x14ac:dyDescent="0.25">
      <c r="A4" s="40" t="s">
        <v>1517</v>
      </c>
      <c r="B4" s="40"/>
      <c r="C4" s="40"/>
      <c r="D4" s="40"/>
      <c r="E4" s="40"/>
      <c r="F4" s="40"/>
      <c r="G4" s="40"/>
      <c r="H4" s="40"/>
    </row>
    <row r="5" spans="1:8" ht="14.4" thickBot="1" x14ac:dyDescent="0.3">
      <c r="A5" t="s">
        <v>0</v>
      </c>
      <c r="H5" s="1" t="s">
        <v>1481</v>
      </c>
    </row>
    <row r="6" spans="1:8" ht="59.4" customHeight="1" thickBot="1" x14ac:dyDescent="0.3">
      <c r="A6" s="2" t="s">
        <v>1</v>
      </c>
      <c r="B6" s="3" t="s">
        <v>2</v>
      </c>
      <c r="C6" s="4" t="s">
        <v>3</v>
      </c>
      <c r="D6" s="3" t="s">
        <v>4</v>
      </c>
      <c r="E6" s="4" t="s">
        <v>5</v>
      </c>
      <c r="F6" s="3" t="s">
        <v>1516</v>
      </c>
      <c r="G6" s="3" t="s">
        <v>6</v>
      </c>
      <c r="H6" s="5" t="s">
        <v>7</v>
      </c>
    </row>
    <row r="7" spans="1:8" ht="17.399999999999999" customHeight="1" thickBot="1" x14ac:dyDescent="0.3">
      <c r="A7" s="7">
        <v>1</v>
      </c>
      <c r="B7" s="8">
        <v>2</v>
      </c>
      <c r="C7" s="9">
        <v>3</v>
      </c>
      <c r="D7" s="8">
        <v>4</v>
      </c>
      <c r="E7" s="9">
        <v>5</v>
      </c>
      <c r="F7" s="8">
        <v>6</v>
      </c>
      <c r="G7" s="8">
        <v>7</v>
      </c>
      <c r="H7" s="10">
        <v>8</v>
      </c>
    </row>
    <row r="8" spans="1:8" ht="14.4" customHeight="1" x14ac:dyDescent="0.25">
      <c r="A8" s="21" t="s">
        <v>1483</v>
      </c>
      <c r="B8" s="22" t="s">
        <v>8</v>
      </c>
      <c r="C8" s="23" t="s">
        <v>0</v>
      </c>
      <c r="D8" s="23" t="s">
        <v>0</v>
      </c>
      <c r="E8" s="23" t="s">
        <v>0</v>
      </c>
      <c r="F8" s="24">
        <f>F9+F68+F75+F82</f>
        <v>4244311239.4500003</v>
      </c>
      <c r="G8" s="24">
        <f>G9+G68+G75+G82</f>
        <v>5190914739.4499998</v>
      </c>
      <c r="H8" s="25">
        <f>H9+H68+H75+H82</f>
        <v>6908387439.4499998</v>
      </c>
    </row>
    <row r="9" spans="1:8" ht="14.4" customHeight="1" x14ac:dyDescent="0.25">
      <c r="A9" s="26" t="s">
        <v>9</v>
      </c>
      <c r="B9" s="19" t="s">
        <v>8</v>
      </c>
      <c r="C9" s="19" t="s">
        <v>10</v>
      </c>
      <c r="D9" s="17" t="s">
        <v>0</v>
      </c>
      <c r="E9" s="17" t="s">
        <v>0</v>
      </c>
      <c r="F9" s="20">
        <f>F10+F24+F30</f>
        <v>1725919294.3900001</v>
      </c>
      <c r="G9" s="20">
        <f>G10+G24+G30</f>
        <v>1918169611.5</v>
      </c>
      <c r="H9" s="27">
        <f>H10+H24+H30</f>
        <v>3164662752.3499999</v>
      </c>
    </row>
    <row r="10" spans="1:8" ht="28.95" customHeight="1" x14ac:dyDescent="0.25">
      <c r="A10" s="26" t="s">
        <v>11</v>
      </c>
      <c r="B10" s="19" t="s">
        <v>8</v>
      </c>
      <c r="C10" s="19" t="s">
        <v>12</v>
      </c>
      <c r="D10" s="17" t="s">
        <v>0</v>
      </c>
      <c r="E10" s="17" t="s">
        <v>0</v>
      </c>
      <c r="F10" s="20">
        <f>F11</f>
        <v>134579600</v>
      </c>
      <c r="G10" s="20">
        <f>G11</f>
        <v>133829600</v>
      </c>
      <c r="H10" s="27">
        <f>H11</f>
        <v>132894100</v>
      </c>
    </row>
    <row r="11" spans="1:8" ht="28.95" customHeight="1" x14ac:dyDescent="0.25">
      <c r="A11" s="26" t="s">
        <v>13</v>
      </c>
      <c r="B11" s="19" t="s">
        <v>8</v>
      </c>
      <c r="C11" s="19" t="s">
        <v>12</v>
      </c>
      <c r="D11" s="19" t="s">
        <v>14</v>
      </c>
      <c r="E11" s="17" t="s">
        <v>0</v>
      </c>
      <c r="F11" s="20">
        <f>F12+F20</f>
        <v>134579600</v>
      </c>
      <c r="G11" s="20">
        <f>G12+G20</f>
        <v>133829600</v>
      </c>
      <c r="H11" s="27">
        <f>H12+H20</f>
        <v>132894100</v>
      </c>
    </row>
    <row r="12" spans="1:8" ht="28.95" customHeight="1" x14ac:dyDescent="0.25">
      <c r="A12" s="26" t="s">
        <v>15</v>
      </c>
      <c r="B12" s="19" t="s">
        <v>8</v>
      </c>
      <c r="C12" s="19" t="s">
        <v>12</v>
      </c>
      <c r="D12" s="19" t="s">
        <v>16</v>
      </c>
      <c r="E12" s="17" t="s">
        <v>0</v>
      </c>
      <c r="F12" s="20">
        <f>F13</f>
        <v>117431900</v>
      </c>
      <c r="G12" s="20">
        <f>G13</f>
        <v>117431900</v>
      </c>
      <c r="H12" s="27">
        <f>H13</f>
        <v>117431900</v>
      </c>
    </row>
    <row r="13" spans="1:8" ht="14.4" customHeight="1" x14ac:dyDescent="0.25">
      <c r="A13" s="26" t="s">
        <v>17</v>
      </c>
      <c r="B13" s="19" t="s">
        <v>8</v>
      </c>
      <c r="C13" s="19" t="s">
        <v>12</v>
      </c>
      <c r="D13" s="19" t="s">
        <v>18</v>
      </c>
      <c r="E13" s="17" t="s">
        <v>0</v>
      </c>
      <c r="F13" s="20">
        <f>F14+F16+F18</f>
        <v>117431900</v>
      </c>
      <c r="G13" s="20">
        <f>G14+G16+G18</f>
        <v>117431900</v>
      </c>
      <c r="H13" s="27">
        <f>H14+H16+H18</f>
        <v>117431900</v>
      </c>
    </row>
    <row r="14" spans="1:8" ht="57.6" customHeight="1" x14ac:dyDescent="0.25">
      <c r="A14" s="26" t="s">
        <v>19</v>
      </c>
      <c r="B14" s="19" t="s">
        <v>8</v>
      </c>
      <c r="C14" s="19" t="s">
        <v>12</v>
      </c>
      <c r="D14" s="19" t="s">
        <v>18</v>
      </c>
      <c r="E14" s="19" t="s">
        <v>20</v>
      </c>
      <c r="F14" s="20">
        <f>F15</f>
        <v>97422700</v>
      </c>
      <c r="G14" s="20">
        <f>G15</f>
        <v>97422700</v>
      </c>
      <c r="H14" s="27">
        <f>H15</f>
        <v>97422700</v>
      </c>
    </row>
    <row r="15" spans="1:8" ht="28.95" customHeight="1" x14ac:dyDescent="0.25">
      <c r="A15" s="26" t="s">
        <v>21</v>
      </c>
      <c r="B15" s="19" t="s">
        <v>8</v>
      </c>
      <c r="C15" s="19" t="s">
        <v>12</v>
      </c>
      <c r="D15" s="19" t="s">
        <v>18</v>
      </c>
      <c r="E15" s="19" t="s">
        <v>22</v>
      </c>
      <c r="F15" s="20">
        <v>97422700</v>
      </c>
      <c r="G15" s="20">
        <v>97422700</v>
      </c>
      <c r="H15" s="27">
        <v>97422700</v>
      </c>
    </row>
    <row r="16" spans="1:8" ht="28.95" customHeight="1" x14ac:dyDescent="0.25">
      <c r="A16" s="26" t="s">
        <v>23</v>
      </c>
      <c r="B16" s="19" t="s">
        <v>8</v>
      </c>
      <c r="C16" s="19" t="s">
        <v>12</v>
      </c>
      <c r="D16" s="19" t="s">
        <v>18</v>
      </c>
      <c r="E16" s="19" t="s">
        <v>24</v>
      </c>
      <c r="F16" s="20">
        <f>F17</f>
        <v>19774200</v>
      </c>
      <c r="G16" s="20">
        <f>G17</f>
        <v>19774200</v>
      </c>
      <c r="H16" s="27">
        <f>H17</f>
        <v>19774200</v>
      </c>
    </row>
    <row r="17" spans="1:8" ht="28.95" customHeight="1" x14ac:dyDescent="0.25">
      <c r="A17" s="26" t="s">
        <v>25</v>
      </c>
      <c r="B17" s="19" t="s">
        <v>8</v>
      </c>
      <c r="C17" s="19" t="s">
        <v>12</v>
      </c>
      <c r="D17" s="19" t="s">
        <v>18</v>
      </c>
      <c r="E17" s="19" t="s">
        <v>26</v>
      </c>
      <c r="F17" s="20">
        <v>19774200</v>
      </c>
      <c r="G17" s="20">
        <v>19774200</v>
      </c>
      <c r="H17" s="27">
        <v>19774200</v>
      </c>
    </row>
    <row r="18" spans="1:8" ht="14.4" customHeight="1" x14ac:dyDescent="0.25">
      <c r="A18" s="26" t="s">
        <v>27</v>
      </c>
      <c r="B18" s="19" t="s">
        <v>8</v>
      </c>
      <c r="C18" s="19" t="s">
        <v>12</v>
      </c>
      <c r="D18" s="19" t="s">
        <v>18</v>
      </c>
      <c r="E18" s="19" t="s">
        <v>28</v>
      </c>
      <c r="F18" s="20">
        <f>F19</f>
        <v>235000</v>
      </c>
      <c r="G18" s="20">
        <f>G19</f>
        <v>235000</v>
      </c>
      <c r="H18" s="27">
        <f>H19</f>
        <v>235000</v>
      </c>
    </row>
    <row r="19" spans="1:8" ht="14.4" customHeight="1" x14ac:dyDescent="0.25">
      <c r="A19" s="26" t="s">
        <v>29</v>
      </c>
      <c r="B19" s="19" t="s">
        <v>8</v>
      </c>
      <c r="C19" s="19" t="s">
        <v>12</v>
      </c>
      <c r="D19" s="19" t="s">
        <v>18</v>
      </c>
      <c r="E19" s="19" t="s">
        <v>30</v>
      </c>
      <c r="F19" s="20">
        <v>235000</v>
      </c>
      <c r="G19" s="20">
        <v>235000</v>
      </c>
      <c r="H19" s="27">
        <v>235000</v>
      </c>
    </row>
    <row r="20" spans="1:8" ht="57.6" customHeight="1" x14ac:dyDescent="0.25">
      <c r="A20" s="26" t="s">
        <v>31</v>
      </c>
      <c r="B20" s="19" t="s">
        <v>8</v>
      </c>
      <c r="C20" s="19" t="s">
        <v>12</v>
      </c>
      <c r="D20" s="19" t="s">
        <v>32</v>
      </c>
      <c r="E20" s="17" t="s">
        <v>0</v>
      </c>
      <c r="F20" s="20">
        <f t="shared" ref="F20:H22" si="0">F21</f>
        <v>17147700</v>
      </c>
      <c r="G20" s="20">
        <f t="shared" si="0"/>
        <v>16397700</v>
      </c>
      <c r="H20" s="27">
        <f t="shared" si="0"/>
        <v>15462200</v>
      </c>
    </row>
    <row r="21" spans="1:8" ht="14.4" customHeight="1" x14ac:dyDescent="0.25">
      <c r="A21" s="26" t="s">
        <v>33</v>
      </c>
      <c r="B21" s="19" t="s">
        <v>8</v>
      </c>
      <c r="C21" s="19" t="s">
        <v>12</v>
      </c>
      <c r="D21" s="19" t="s">
        <v>34</v>
      </c>
      <c r="E21" s="17" t="s">
        <v>0</v>
      </c>
      <c r="F21" s="20">
        <f t="shared" si="0"/>
        <v>17147700</v>
      </c>
      <c r="G21" s="20">
        <f t="shared" si="0"/>
        <v>16397700</v>
      </c>
      <c r="H21" s="27">
        <f t="shared" si="0"/>
        <v>15462200</v>
      </c>
    </row>
    <row r="22" spans="1:8" ht="28.95" customHeight="1" x14ac:dyDescent="0.25">
      <c r="A22" s="26" t="s">
        <v>23</v>
      </c>
      <c r="B22" s="19" t="s">
        <v>8</v>
      </c>
      <c r="C22" s="19" t="s">
        <v>12</v>
      </c>
      <c r="D22" s="19" t="s">
        <v>34</v>
      </c>
      <c r="E22" s="19" t="s">
        <v>24</v>
      </c>
      <c r="F22" s="20">
        <f t="shared" si="0"/>
        <v>17147700</v>
      </c>
      <c r="G22" s="20">
        <f t="shared" si="0"/>
        <v>16397700</v>
      </c>
      <c r="H22" s="27">
        <f t="shared" si="0"/>
        <v>15462200</v>
      </c>
    </row>
    <row r="23" spans="1:8" ht="28.95" customHeight="1" x14ac:dyDescent="0.25">
      <c r="A23" s="26" t="s">
        <v>25</v>
      </c>
      <c r="B23" s="19" t="s">
        <v>8</v>
      </c>
      <c r="C23" s="19" t="s">
        <v>12</v>
      </c>
      <c r="D23" s="19" t="s">
        <v>34</v>
      </c>
      <c r="E23" s="19" t="s">
        <v>26</v>
      </c>
      <c r="F23" s="20">
        <v>17147700</v>
      </c>
      <c r="G23" s="20">
        <v>16397700</v>
      </c>
      <c r="H23" s="27">
        <v>15462200</v>
      </c>
    </row>
    <row r="24" spans="1:8" ht="14.4" customHeight="1" x14ac:dyDescent="0.25">
      <c r="A24" s="26" t="s">
        <v>35</v>
      </c>
      <c r="B24" s="19" t="s">
        <v>8</v>
      </c>
      <c r="C24" s="19" t="s">
        <v>36</v>
      </c>
      <c r="D24" s="17" t="s">
        <v>0</v>
      </c>
      <c r="E24" s="17" t="s">
        <v>0</v>
      </c>
      <c r="F24" s="20">
        <f t="shared" ref="F24:H28" si="1">F25</f>
        <v>40000000</v>
      </c>
      <c r="G24" s="20">
        <f t="shared" si="1"/>
        <v>40000000</v>
      </c>
      <c r="H24" s="27">
        <f t="shared" si="1"/>
        <v>40000000</v>
      </c>
    </row>
    <row r="25" spans="1:8" ht="28.95" customHeight="1" x14ac:dyDescent="0.25">
      <c r="A25" s="26" t="s">
        <v>13</v>
      </c>
      <c r="B25" s="19" t="s">
        <v>8</v>
      </c>
      <c r="C25" s="19" t="s">
        <v>36</v>
      </c>
      <c r="D25" s="19" t="s">
        <v>14</v>
      </c>
      <c r="E25" s="17" t="s">
        <v>0</v>
      </c>
      <c r="F25" s="20">
        <f t="shared" si="1"/>
        <v>40000000</v>
      </c>
      <c r="G25" s="20">
        <f t="shared" si="1"/>
        <v>40000000</v>
      </c>
      <c r="H25" s="27">
        <f t="shared" si="1"/>
        <v>40000000</v>
      </c>
    </row>
    <row r="26" spans="1:8" ht="43.35" customHeight="1" x14ac:dyDescent="0.25">
      <c r="A26" s="26" t="s">
        <v>37</v>
      </c>
      <c r="B26" s="19" t="s">
        <v>8</v>
      </c>
      <c r="C26" s="19" t="s">
        <v>36</v>
      </c>
      <c r="D26" s="19" t="s">
        <v>38</v>
      </c>
      <c r="E26" s="17" t="s">
        <v>0</v>
      </c>
      <c r="F26" s="20">
        <f t="shared" si="1"/>
        <v>40000000</v>
      </c>
      <c r="G26" s="20">
        <f t="shared" si="1"/>
        <v>40000000</v>
      </c>
      <c r="H26" s="27">
        <f t="shared" si="1"/>
        <v>40000000</v>
      </c>
    </row>
    <row r="27" spans="1:8" ht="14.4" customHeight="1" x14ac:dyDescent="0.25">
      <c r="A27" s="26" t="s">
        <v>39</v>
      </c>
      <c r="B27" s="19" t="s">
        <v>8</v>
      </c>
      <c r="C27" s="19" t="s">
        <v>36</v>
      </c>
      <c r="D27" s="19" t="s">
        <v>40</v>
      </c>
      <c r="E27" s="17" t="s">
        <v>0</v>
      </c>
      <c r="F27" s="20">
        <f t="shared" si="1"/>
        <v>40000000</v>
      </c>
      <c r="G27" s="20">
        <f t="shared" si="1"/>
        <v>40000000</v>
      </c>
      <c r="H27" s="27">
        <f t="shared" si="1"/>
        <v>40000000</v>
      </c>
    </row>
    <row r="28" spans="1:8" ht="14.4" customHeight="1" x14ac:dyDescent="0.25">
      <c r="A28" s="26" t="s">
        <v>27</v>
      </c>
      <c r="B28" s="19" t="s">
        <v>8</v>
      </c>
      <c r="C28" s="19" t="s">
        <v>36</v>
      </c>
      <c r="D28" s="19" t="s">
        <v>40</v>
      </c>
      <c r="E28" s="19" t="s">
        <v>28</v>
      </c>
      <c r="F28" s="20">
        <f t="shared" si="1"/>
        <v>40000000</v>
      </c>
      <c r="G28" s="20">
        <f t="shared" si="1"/>
        <v>40000000</v>
      </c>
      <c r="H28" s="27">
        <f t="shared" si="1"/>
        <v>40000000</v>
      </c>
    </row>
    <row r="29" spans="1:8" ht="14.4" customHeight="1" x14ac:dyDescent="0.25">
      <c r="A29" s="26" t="s">
        <v>41</v>
      </c>
      <c r="B29" s="19" t="s">
        <v>8</v>
      </c>
      <c r="C29" s="19" t="s">
        <v>36</v>
      </c>
      <c r="D29" s="19" t="s">
        <v>40</v>
      </c>
      <c r="E29" s="19" t="s">
        <v>42</v>
      </c>
      <c r="F29" s="20">
        <v>40000000</v>
      </c>
      <c r="G29" s="20">
        <v>40000000</v>
      </c>
      <c r="H29" s="27">
        <v>40000000</v>
      </c>
    </row>
    <row r="30" spans="1:8" ht="14.4" customHeight="1" x14ac:dyDescent="0.25">
      <c r="A30" s="26" t="s">
        <v>43</v>
      </c>
      <c r="B30" s="19" t="s">
        <v>8</v>
      </c>
      <c r="C30" s="19" t="s">
        <v>44</v>
      </c>
      <c r="D30" s="17" t="s">
        <v>0</v>
      </c>
      <c r="E30" s="17" t="s">
        <v>0</v>
      </c>
      <c r="F30" s="20">
        <f>F31+F56</f>
        <v>1551339694.3900001</v>
      </c>
      <c r="G30" s="20">
        <f>G31+G56</f>
        <v>1744340011.5</v>
      </c>
      <c r="H30" s="27">
        <f>H31+H56</f>
        <v>2991768652.3499999</v>
      </c>
    </row>
    <row r="31" spans="1:8" ht="28.95" customHeight="1" x14ac:dyDescent="0.25">
      <c r="A31" s="26" t="s">
        <v>13</v>
      </c>
      <c r="B31" s="19" t="s">
        <v>8</v>
      </c>
      <c r="C31" s="19" t="s">
        <v>44</v>
      </c>
      <c r="D31" s="19" t="s">
        <v>14</v>
      </c>
      <c r="E31" s="17" t="s">
        <v>0</v>
      </c>
      <c r="F31" s="20">
        <f>F32+F36+F40+F44+F48+F52</f>
        <v>43676500</v>
      </c>
      <c r="G31" s="20">
        <f>G32+G36+G40+G44+G48+G52</f>
        <v>203676500</v>
      </c>
      <c r="H31" s="27">
        <f>H32+H36+H40+H44+H48+H52</f>
        <v>203676500</v>
      </c>
    </row>
    <row r="32" spans="1:8" ht="43.35" customHeight="1" x14ac:dyDescent="0.25">
      <c r="A32" s="26" t="s">
        <v>45</v>
      </c>
      <c r="B32" s="19" t="s">
        <v>8</v>
      </c>
      <c r="C32" s="19" t="s">
        <v>44</v>
      </c>
      <c r="D32" s="19" t="s">
        <v>46</v>
      </c>
      <c r="E32" s="17" t="s">
        <v>0</v>
      </c>
      <c r="F32" s="20">
        <f t="shared" ref="F32:H34" si="2">F33</f>
        <v>10000000</v>
      </c>
      <c r="G32" s="20">
        <f t="shared" si="2"/>
        <v>10000000</v>
      </c>
      <c r="H32" s="27">
        <f t="shared" si="2"/>
        <v>10000000</v>
      </c>
    </row>
    <row r="33" spans="1:8" ht="28.95" customHeight="1" x14ac:dyDescent="0.25">
      <c r="A33" s="26" t="s">
        <v>47</v>
      </c>
      <c r="B33" s="19" t="s">
        <v>8</v>
      </c>
      <c r="C33" s="19" t="s">
        <v>44</v>
      </c>
      <c r="D33" s="19" t="s">
        <v>48</v>
      </c>
      <c r="E33" s="17" t="s">
        <v>0</v>
      </c>
      <c r="F33" s="20">
        <f t="shared" si="2"/>
        <v>10000000</v>
      </c>
      <c r="G33" s="20">
        <f t="shared" si="2"/>
        <v>10000000</v>
      </c>
      <c r="H33" s="27">
        <f t="shared" si="2"/>
        <v>10000000</v>
      </c>
    </row>
    <row r="34" spans="1:8" ht="14.4" customHeight="1" x14ac:dyDescent="0.25">
      <c r="A34" s="26" t="s">
        <v>49</v>
      </c>
      <c r="B34" s="19" t="s">
        <v>8</v>
      </c>
      <c r="C34" s="19" t="s">
        <v>44</v>
      </c>
      <c r="D34" s="19" t="s">
        <v>48</v>
      </c>
      <c r="E34" s="19" t="s">
        <v>50</v>
      </c>
      <c r="F34" s="20">
        <f t="shared" si="2"/>
        <v>10000000</v>
      </c>
      <c r="G34" s="20">
        <f t="shared" si="2"/>
        <v>10000000</v>
      </c>
      <c r="H34" s="27">
        <f t="shared" si="2"/>
        <v>10000000</v>
      </c>
    </row>
    <row r="35" spans="1:8" ht="14.4" customHeight="1" x14ac:dyDescent="0.25">
      <c r="A35" s="26" t="s">
        <v>51</v>
      </c>
      <c r="B35" s="19" t="s">
        <v>8</v>
      </c>
      <c r="C35" s="19" t="s">
        <v>44</v>
      </c>
      <c r="D35" s="19" t="s">
        <v>48</v>
      </c>
      <c r="E35" s="19" t="s">
        <v>52</v>
      </c>
      <c r="F35" s="20">
        <v>10000000</v>
      </c>
      <c r="G35" s="20">
        <v>10000000</v>
      </c>
      <c r="H35" s="27">
        <v>10000000</v>
      </c>
    </row>
    <row r="36" spans="1:8" ht="57.6" customHeight="1" x14ac:dyDescent="0.25">
      <c r="A36" s="26" t="s">
        <v>53</v>
      </c>
      <c r="B36" s="19" t="s">
        <v>8</v>
      </c>
      <c r="C36" s="19" t="s">
        <v>44</v>
      </c>
      <c r="D36" s="19" t="s">
        <v>54</v>
      </c>
      <c r="E36" s="17" t="s">
        <v>0</v>
      </c>
      <c r="F36" s="20">
        <f t="shared" ref="F36:H38" si="3">F37</f>
        <v>12239500</v>
      </c>
      <c r="G36" s="20">
        <f t="shared" si="3"/>
        <v>12239500</v>
      </c>
      <c r="H36" s="27">
        <f t="shared" si="3"/>
        <v>12239500</v>
      </c>
    </row>
    <row r="37" spans="1:8" ht="14.4" customHeight="1" x14ac:dyDescent="0.25">
      <c r="A37" s="26" t="s">
        <v>55</v>
      </c>
      <c r="B37" s="19" t="s">
        <v>8</v>
      </c>
      <c r="C37" s="19" t="s">
        <v>44</v>
      </c>
      <c r="D37" s="19" t="s">
        <v>56</v>
      </c>
      <c r="E37" s="17" t="s">
        <v>0</v>
      </c>
      <c r="F37" s="20">
        <f t="shared" si="3"/>
        <v>12239500</v>
      </c>
      <c r="G37" s="20">
        <f t="shared" si="3"/>
        <v>12239500</v>
      </c>
      <c r="H37" s="27">
        <f t="shared" si="3"/>
        <v>12239500</v>
      </c>
    </row>
    <row r="38" spans="1:8" ht="57.6" customHeight="1" x14ac:dyDescent="0.25">
      <c r="A38" s="26" t="s">
        <v>19</v>
      </c>
      <c r="B38" s="19" t="s">
        <v>8</v>
      </c>
      <c r="C38" s="19" t="s">
        <v>44</v>
      </c>
      <c r="D38" s="19" t="s">
        <v>56</v>
      </c>
      <c r="E38" s="19" t="s">
        <v>20</v>
      </c>
      <c r="F38" s="20">
        <f t="shared" si="3"/>
        <v>12239500</v>
      </c>
      <c r="G38" s="20">
        <f t="shared" si="3"/>
        <v>12239500</v>
      </c>
      <c r="H38" s="27">
        <f t="shared" si="3"/>
        <v>12239500</v>
      </c>
    </row>
    <row r="39" spans="1:8" ht="28.95" customHeight="1" x14ac:dyDescent="0.25">
      <c r="A39" s="26" t="s">
        <v>21</v>
      </c>
      <c r="B39" s="19" t="s">
        <v>8</v>
      </c>
      <c r="C39" s="19" t="s">
        <v>44</v>
      </c>
      <c r="D39" s="19" t="s">
        <v>56</v>
      </c>
      <c r="E39" s="19" t="s">
        <v>22</v>
      </c>
      <c r="F39" s="20">
        <v>12239500</v>
      </c>
      <c r="G39" s="20">
        <v>12239500</v>
      </c>
      <c r="H39" s="27">
        <v>12239500</v>
      </c>
    </row>
    <row r="40" spans="1:8" ht="57.6" customHeight="1" x14ac:dyDescent="0.25">
      <c r="A40" s="26" t="s">
        <v>57</v>
      </c>
      <c r="B40" s="19" t="s">
        <v>8</v>
      </c>
      <c r="C40" s="19" t="s">
        <v>44</v>
      </c>
      <c r="D40" s="19" t="s">
        <v>58</v>
      </c>
      <c r="E40" s="17" t="s">
        <v>0</v>
      </c>
      <c r="F40" s="20">
        <f t="shared" ref="F40:H42" si="4">F41</f>
        <v>1055500</v>
      </c>
      <c r="G40" s="20">
        <f t="shared" si="4"/>
        <v>1055500</v>
      </c>
      <c r="H40" s="27">
        <f t="shared" si="4"/>
        <v>1055500</v>
      </c>
    </row>
    <row r="41" spans="1:8" ht="14.4" customHeight="1" x14ac:dyDescent="0.25">
      <c r="A41" s="26" t="s">
        <v>55</v>
      </c>
      <c r="B41" s="19" t="s">
        <v>8</v>
      </c>
      <c r="C41" s="19" t="s">
        <v>44</v>
      </c>
      <c r="D41" s="19" t="s">
        <v>59</v>
      </c>
      <c r="E41" s="17" t="s">
        <v>0</v>
      </c>
      <c r="F41" s="20">
        <f t="shared" si="4"/>
        <v>1055500</v>
      </c>
      <c r="G41" s="20">
        <f t="shared" si="4"/>
        <v>1055500</v>
      </c>
      <c r="H41" s="27">
        <f t="shared" si="4"/>
        <v>1055500</v>
      </c>
    </row>
    <row r="42" spans="1:8" ht="14.4" customHeight="1" x14ac:dyDescent="0.25">
      <c r="A42" s="26" t="s">
        <v>27</v>
      </c>
      <c r="B42" s="19" t="s">
        <v>8</v>
      </c>
      <c r="C42" s="19" t="s">
        <v>44</v>
      </c>
      <c r="D42" s="19" t="s">
        <v>59</v>
      </c>
      <c r="E42" s="19" t="s">
        <v>28</v>
      </c>
      <c r="F42" s="20">
        <f t="shared" si="4"/>
        <v>1055500</v>
      </c>
      <c r="G42" s="20">
        <f t="shared" si="4"/>
        <v>1055500</v>
      </c>
      <c r="H42" s="27">
        <f t="shared" si="4"/>
        <v>1055500</v>
      </c>
    </row>
    <row r="43" spans="1:8" ht="14.4" customHeight="1" x14ac:dyDescent="0.25">
      <c r="A43" s="26" t="s">
        <v>29</v>
      </c>
      <c r="B43" s="19" t="s">
        <v>8</v>
      </c>
      <c r="C43" s="19" t="s">
        <v>44</v>
      </c>
      <c r="D43" s="19" t="s">
        <v>59</v>
      </c>
      <c r="E43" s="19" t="s">
        <v>30</v>
      </c>
      <c r="F43" s="20">
        <v>1055500</v>
      </c>
      <c r="G43" s="20">
        <v>1055500</v>
      </c>
      <c r="H43" s="27">
        <v>1055500</v>
      </c>
    </row>
    <row r="44" spans="1:8" ht="43.35" customHeight="1" x14ac:dyDescent="0.25">
      <c r="A44" s="26" t="s">
        <v>60</v>
      </c>
      <c r="B44" s="19" t="s">
        <v>8</v>
      </c>
      <c r="C44" s="19" t="s">
        <v>44</v>
      </c>
      <c r="D44" s="19" t="s">
        <v>61</v>
      </c>
      <c r="E44" s="17" t="s">
        <v>0</v>
      </c>
      <c r="F44" s="20">
        <f t="shared" ref="F44:H46" si="5">F45</f>
        <v>0</v>
      </c>
      <c r="G44" s="20">
        <f t="shared" si="5"/>
        <v>160000000</v>
      </c>
      <c r="H44" s="27">
        <f t="shared" si="5"/>
        <v>160000000</v>
      </c>
    </row>
    <row r="45" spans="1:8" ht="14.4" customHeight="1" x14ac:dyDescent="0.25">
      <c r="A45" s="26" t="s">
        <v>62</v>
      </c>
      <c r="B45" s="19" t="s">
        <v>8</v>
      </c>
      <c r="C45" s="19" t="s">
        <v>44</v>
      </c>
      <c r="D45" s="19" t="s">
        <v>63</v>
      </c>
      <c r="E45" s="17" t="s">
        <v>0</v>
      </c>
      <c r="F45" s="20">
        <f t="shared" si="5"/>
        <v>0</v>
      </c>
      <c r="G45" s="20">
        <f t="shared" si="5"/>
        <v>160000000</v>
      </c>
      <c r="H45" s="27">
        <f t="shared" si="5"/>
        <v>160000000</v>
      </c>
    </row>
    <row r="46" spans="1:8" ht="14.4" customHeight="1" x14ac:dyDescent="0.25">
      <c r="A46" s="26" t="s">
        <v>27</v>
      </c>
      <c r="B46" s="19" t="s">
        <v>8</v>
      </c>
      <c r="C46" s="19" t="s">
        <v>44</v>
      </c>
      <c r="D46" s="19" t="s">
        <v>63</v>
      </c>
      <c r="E46" s="19" t="s">
        <v>28</v>
      </c>
      <c r="F46" s="20">
        <f t="shared" si="5"/>
        <v>0</v>
      </c>
      <c r="G46" s="20">
        <f t="shared" si="5"/>
        <v>160000000</v>
      </c>
      <c r="H46" s="27">
        <f t="shared" si="5"/>
        <v>160000000</v>
      </c>
    </row>
    <row r="47" spans="1:8" ht="43.35" customHeight="1" x14ac:dyDescent="0.25">
      <c r="A47" s="26" t="s">
        <v>64</v>
      </c>
      <c r="B47" s="19" t="s">
        <v>8</v>
      </c>
      <c r="C47" s="19" t="s">
        <v>44</v>
      </c>
      <c r="D47" s="19" t="s">
        <v>63</v>
      </c>
      <c r="E47" s="19" t="s">
        <v>65</v>
      </c>
      <c r="F47" s="20">
        <v>0</v>
      </c>
      <c r="G47" s="20">
        <v>160000000</v>
      </c>
      <c r="H47" s="27">
        <v>160000000</v>
      </c>
    </row>
    <row r="48" spans="1:8" ht="28.95" customHeight="1" x14ac:dyDescent="0.25">
      <c r="A48" s="26" t="s">
        <v>66</v>
      </c>
      <c r="B48" s="19" t="s">
        <v>8</v>
      </c>
      <c r="C48" s="19" t="s">
        <v>44</v>
      </c>
      <c r="D48" s="19" t="s">
        <v>67</v>
      </c>
      <c r="E48" s="17" t="s">
        <v>0</v>
      </c>
      <c r="F48" s="20">
        <f t="shared" ref="F48:H50" si="6">F49</f>
        <v>637500</v>
      </c>
      <c r="G48" s="20">
        <f t="shared" si="6"/>
        <v>637500</v>
      </c>
      <c r="H48" s="27">
        <f t="shared" si="6"/>
        <v>637500</v>
      </c>
    </row>
    <row r="49" spans="1:8" ht="14.4" customHeight="1" x14ac:dyDescent="0.25">
      <c r="A49" s="26" t="s">
        <v>55</v>
      </c>
      <c r="B49" s="19" t="s">
        <v>8</v>
      </c>
      <c r="C49" s="19" t="s">
        <v>44</v>
      </c>
      <c r="D49" s="19" t="s">
        <v>68</v>
      </c>
      <c r="E49" s="17" t="s">
        <v>0</v>
      </c>
      <c r="F49" s="20">
        <f t="shared" si="6"/>
        <v>637500</v>
      </c>
      <c r="G49" s="20">
        <f t="shared" si="6"/>
        <v>637500</v>
      </c>
      <c r="H49" s="27">
        <f t="shared" si="6"/>
        <v>637500</v>
      </c>
    </row>
    <row r="50" spans="1:8" ht="28.95" customHeight="1" x14ac:dyDescent="0.25">
      <c r="A50" s="26" t="s">
        <v>23</v>
      </c>
      <c r="B50" s="19" t="s">
        <v>8</v>
      </c>
      <c r="C50" s="19" t="s">
        <v>44</v>
      </c>
      <c r="D50" s="19" t="s">
        <v>68</v>
      </c>
      <c r="E50" s="19" t="s">
        <v>24</v>
      </c>
      <c r="F50" s="20">
        <f t="shared" si="6"/>
        <v>637500</v>
      </c>
      <c r="G50" s="20">
        <f t="shared" si="6"/>
        <v>637500</v>
      </c>
      <c r="H50" s="27">
        <f t="shared" si="6"/>
        <v>637500</v>
      </c>
    </row>
    <row r="51" spans="1:8" ht="28.95" customHeight="1" x14ac:dyDescent="0.25">
      <c r="A51" s="26" t="s">
        <v>25</v>
      </c>
      <c r="B51" s="19" t="s">
        <v>8</v>
      </c>
      <c r="C51" s="19" t="s">
        <v>44</v>
      </c>
      <c r="D51" s="19" t="s">
        <v>68</v>
      </c>
      <c r="E51" s="19" t="s">
        <v>26</v>
      </c>
      <c r="F51" s="20">
        <v>637500</v>
      </c>
      <c r="G51" s="20">
        <v>637500</v>
      </c>
      <c r="H51" s="27">
        <v>637500</v>
      </c>
    </row>
    <row r="52" spans="1:8" ht="57.6" customHeight="1" x14ac:dyDescent="0.25">
      <c r="A52" s="26" t="s">
        <v>69</v>
      </c>
      <c r="B52" s="19" t="s">
        <v>8</v>
      </c>
      <c r="C52" s="19" t="s">
        <v>44</v>
      </c>
      <c r="D52" s="19" t="s">
        <v>70</v>
      </c>
      <c r="E52" s="17" t="s">
        <v>0</v>
      </c>
      <c r="F52" s="20">
        <f t="shared" ref="F52:H54" si="7">F53</f>
        <v>19744000</v>
      </c>
      <c r="G52" s="20">
        <f t="shared" si="7"/>
        <v>19744000</v>
      </c>
      <c r="H52" s="27">
        <f t="shared" si="7"/>
        <v>19744000</v>
      </c>
    </row>
    <row r="53" spans="1:8" ht="28.95" customHeight="1" x14ac:dyDescent="0.25">
      <c r="A53" s="26" t="s">
        <v>71</v>
      </c>
      <c r="B53" s="19" t="s">
        <v>8</v>
      </c>
      <c r="C53" s="19" t="s">
        <v>44</v>
      </c>
      <c r="D53" s="19" t="s">
        <v>72</v>
      </c>
      <c r="E53" s="17" t="s">
        <v>0</v>
      </c>
      <c r="F53" s="20">
        <f t="shared" si="7"/>
        <v>19744000</v>
      </c>
      <c r="G53" s="20">
        <f t="shared" si="7"/>
        <v>19744000</v>
      </c>
      <c r="H53" s="27">
        <f t="shared" si="7"/>
        <v>19744000</v>
      </c>
    </row>
    <row r="54" spans="1:8" ht="14.4" customHeight="1" x14ac:dyDescent="0.25">
      <c r="A54" s="26" t="s">
        <v>73</v>
      </c>
      <c r="B54" s="19" t="s">
        <v>8</v>
      </c>
      <c r="C54" s="19" t="s">
        <v>44</v>
      </c>
      <c r="D54" s="19" t="s">
        <v>72</v>
      </c>
      <c r="E54" s="19" t="s">
        <v>74</v>
      </c>
      <c r="F54" s="20">
        <f t="shared" si="7"/>
        <v>19744000</v>
      </c>
      <c r="G54" s="20">
        <f t="shared" si="7"/>
        <v>19744000</v>
      </c>
      <c r="H54" s="27">
        <f t="shared" si="7"/>
        <v>19744000</v>
      </c>
    </row>
    <row r="55" spans="1:8" ht="14.4" customHeight="1" x14ac:dyDescent="0.25">
      <c r="A55" s="26" t="s">
        <v>75</v>
      </c>
      <c r="B55" s="19" t="s">
        <v>8</v>
      </c>
      <c r="C55" s="19" t="s">
        <v>44</v>
      </c>
      <c r="D55" s="19" t="s">
        <v>72</v>
      </c>
      <c r="E55" s="19" t="s">
        <v>76</v>
      </c>
      <c r="F55" s="20">
        <v>19744000</v>
      </c>
      <c r="G55" s="20">
        <v>19744000</v>
      </c>
      <c r="H55" s="27">
        <v>19744000</v>
      </c>
    </row>
    <row r="56" spans="1:8" ht="28.2" customHeight="1" x14ac:dyDescent="0.25">
      <c r="A56" s="26" t="s">
        <v>77</v>
      </c>
      <c r="B56" s="19" t="s">
        <v>8</v>
      </c>
      <c r="C56" s="19" t="s">
        <v>44</v>
      </c>
      <c r="D56" s="19" t="s">
        <v>78</v>
      </c>
      <c r="E56" s="17" t="s">
        <v>0</v>
      </c>
      <c r="F56" s="20">
        <f>F57+F60+F64</f>
        <v>1507663194.3900001</v>
      </c>
      <c r="G56" s="20">
        <f>G57+G60+G64</f>
        <v>1540663511.5</v>
      </c>
      <c r="H56" s="27">
        <f>H57+H60+H64</f>
        <v>2788092152.3499999</v>
      </c>
    </row>
    <row r="57" spans="1:8" ht="14.4" customHeight="1" x14ac:dyDescent="0.25">
      <c r="A57" s="26" t="s">
        <v>79</v>
      </c>
      <c r="B57" s="19" t="s">
        <v>8</v>
      </c>
      <c r="C57" s="19" t="s">
        <v>44</v>
      </c>
      <c r="D57" s="19" t="s">
        <v>80</v>
      </c>
      <c r="E57" s="17" t="s">
        <v>0</v>
      </c>
      <c r="F57" s="20">
        <f t="shared" ref="F57:H58" si="8">F58</f>
        <v>96436500</v>
      </c>
      <c r="G57" s="20">
        <f t="shared" si="8"/>
        <v>96436500</v>
      </c>
      <c r="H57" s="27">
        <f t="shared" si="8"/>
        <v>96436500</v>
      </c>
    </row>
    <row r="58" spans="1:8" ht="14.4" customHeight="1" x14ac:dyDescent="0.25">
      <c r="A58" s="26" t="s">
        <v>27</v>
      </c>
      <c r="B58" s="19" t="s">
        <v>8</v>
      </c>
      <c r="C58" s="19" t="s">
        <v>44</v>
      </c>
      <c r="D58" s="19" t="s">
        <v>80</v>
      </c>
      <c r="E58" s="19" t="s">
        <v>28</v>
      </c>
      <c r="F58" s="20">
        <f t="shared" si="8"/>
        <v>96436500</v>
      </c>
      <c r="G58" s="20">
        <f t="shared" si="8"/>
        <v>96436500</v>
      </c>
      <c r="H58" s="27">
        <f t="shared" si="8"/>
        <v>96436500</v>
      </c>
    </row>
    <row r="59" spans="1:8" ht="14.4" customHeight="1" x14ac:dyDescent="0.25">
      <c r="A59" s="26" t="s">
        <v>41</v>
      </c>
      <c r="B59" s="19" t="s">
        <v>8</v>
      </c>
      <c r="C59" s="19" t="s">
        <v>44</v>
      </c>
      <c r="D59" s="19" t="s">
        <v>80</v>
      </c>
      <c r="E59" s="19" t="s">
        <v>42</v>
      </c>
      <c r="F59" s="20">
        <v>96436500</v>
      </c>
      <c r="G59" s="20">
        <v>96436500</v>
      </c>
      <c r="H59" s="27">
        <v>96436500</v>
      </c>
    </row>
    <row r="60" spans="1:8" ht="28.95" customHeight="1" x14ac:dyDescent="0.25">
      <c r="A60" s="26" t="s">
        <v>81</v>
      </c>
      <c r="B60" s="19" t="s">
        <v>8</v>
      </c>
      <c r="C60" s="19" t="s">
        <v>44</v>
      </c>
      <c r="D60" s="19" t="s">
        <v>82</v>
      </c>
      <c r="E60" s="17" t="s">
        <v>0</v>
      </c>
      <c r="F60" s="20">
        <f t="shared" ref="F60:H62" si="9">F61</f>
        <v>135000000</v>
      </c>
      <c r="G60" s="20">
        <f t="shared" si="9"/>
        <v>135000000</v>
      </c>
      <c r="H60" s="27">
        <f t="shared" si="9"/>
        <v>135000000</v>
      </c>
    </row>
    <row r="61" spans="1:8" ht="28.95" customHeight="1" x14ac:dyDescent="0.25">
      <c r="A61" s="26" t="s">
        <v>83</v>
      </c>
      <c r="B61" s="19" t="s">
        <v>8</v>
      </c>
      <c r="C61" s="19" t="s">
        <v>44</v>
      </c>
      <c r="D61" s="19" t="s">
        <v>84</v>
      </c>
      <c r="E61" s="17" t="s">
        <v>0</v>
      </c>
      <c r="F61" s="20">
        <f t="shared" si="9"/>
        <v>135000000</v>
      </c>
      <c r="G61" s="20">
        <f t="shared" si="9"/>
        <v>135000000</v>
      </c>
      <c r="H61" s="27">
        <f t="shared" si="9"/>
        <v>135000000</v>
      </c>
    </row>
    <row r="62" spans="1:8" ht="14.4" customHeight="1" x14ac:dyDescent="0.25">
      <c r="A62" s="26" t="s">
        <v>27</v>
      </c>
      <c r="B62" s="19" t="s">
        <v>8</v>
      </c>
      <c r="C62" s="19" t="s">
        <v>44</v>
      </c>
      <c r="D62" s="19" t="s">
        <v>84</v>
      </c>
      <c r="E62" s="19" t="s">
        <v>28</v>
      </c>
      <c r="F62" s="20">
        <f t="shared" si="9"/>
        <v>135000000</v>
      </c>
      <c r="G62" s="20">
        <f t="shared" si="9"/>
        <v>135000000</v>
      </c>
      <c r="H62" s="27">
        <f t="shared" si="9"/>
        <v>135000000</v>
      </c>
    </row>
    <row r="63" spans="1:8" ht="14.4" customHeight="1" x14ac:dyDescent="0.25">
      <c r="A63" s="26" t="s">
        <v>41</v>
      </c>
      <c r="B63" s="19" t="s">
        <v>8</v>
      </c>
      <c r="C63" s="19" t="s">
        <v>44</v>
      </c>
      <c r="D63" s="19" t="s">
        <v>84</v>
      </c>
      <c r="E63" s="19" t="s">
        <v>42</v>
      </c>
      <c r="F63" s="20">
        <v>135000000</v>
      </c>
      <c r="G63" s="20">
        <v>135000000</v>
      </c>
      <c r="H63" s="27">
        <v>135000000</v>
      </c>
    </row>
    <row r="64" spans="1:8" ht="28.95" customHeight="1" x14ac:dyDescent="0.25">
      <c r="A64" s="26" t="s">
        <v>85</v>
      </c>
      <c r="B64" s="19" t="s">
        <v>8</v>
      </c>
      <c r="C64" s="19" t="s">
        <v>44</v>
      </c>
      <c r="D64" s="19" t="s">
        <v>86</v>
      </c>
      <c r="E64" s="17" t="s">
        <v>0</v>
      </c>
      <c r="F64" s="20">
        <f t="shared" ref="F64:H66" si="10">F65</f>
        <v>1276226694.3900001</v>
      </c>
      <c r="G64" s="20">
        <f t="shared" si="10"/>
        <v>1309227011.5</v>
      </c>
      <c r="H64" s="27">
        <f t="shared" si="10"/>
        <v>2556655652.3499999</v>
      </c>
    </row>
    <row r="65" spans="1:8" ht="28.95" customHeight="1" x14ac:dyDescent="0.25">
      <c r="A65" s="26" t="s">
        <v>87</v>
      </c>
      <c r="B65" s="19" t="s">
        <v>8</v>
      </c>
      <c r="C65" s="19" t="s">
        <v>44</v>
      </c>
      <c r="D65" s="19" t="s">
        <v>88</v>
      </c>
      <c r="E65" s="17" t="s">
        <v>0</v>
      </c>
      <c r="F65" s="20">
        <f t="shared" si="10"/>
        <v>1276226694.3900001</v>
      </c>
      <c r="G65" s="20">
        <f t="shared" si="10"/>
        <v>1309227011.5</v>
      </c>
      <c r="H65" s="27">
        <f t="shared" si="10"/>
        <v>2556655652.3499999</v>
      </c>
    </row>
    <row r="66" spans="1:8" ht="14.4" customHeight="1" x14ac:dyDescent="0.25">
      <c r="A66" s="26" t="s">
        <v>27</v>
      </c>
      <c r="B66" s="19" t="s">
        <v>8</v>
      </c>
      <c r="C66" s="19" t="s">
        <v>44</v>
      </c>
      <c r="D66" s="19" t="s">
        <v>88</v>
      </c>
      <c r="E66" s="19" t="s">
        <v>28</v>
      </c>
      <c r="F66" s="20">
        <f t="shared" si="10"/>
        <v>1276226694.3900001</v>
      </c>
      <c r="G66" s="20">
        <f t="shared" si="10"/>
        <v>1309227011.5</v>
      </c>
      <c r="H66" s="27">
        <f t="shared" si="10"/>
        <v>2556655652.3499999</v>
      </c>
    </row>
    <row r="67" spans="1:8" ht="14.4" customHeight="1" x14ac:dyDescent="0.25">
      <c r="A67" s="26" t="s">
        <v>41</v>
      </c>
      <c r="B67" s="19" t="s">
        <v>8</v>
      </c>
      <c r="C67" s="19" t="s">
        <v>44</v>
      </c>
      <c r="D67" s="19" t="s">
        <v>88</v>
      </c>
      <c r="E67" s="19" t="s">
        <v>42</v>
      </c>
      <c r="F67" s="20">
        <v>1276226694.3900001</v>
      </c>
      <c r="G67" s="20">
        <v>1309227011.5</v>
      </c>
      <c r="H67" s="27">
        <v>2556655652.3499999</v>
      </c>
    </row>
    <row r="68" spans="1:8" ht="14.4" customHeight="1" x14ac:dyDescent="0.25">
      <c r="A68" s="26" t="s">
        <v>89</v>
      </c>
      <c r="B68" s="19" t="s">
        <v>8</v>
      </c>
      <c r="C68" s="19" t="s">
        <v>90</v>
      </c>
      <c r="D68" s="17" t="s">
        <v>0</v>
      </c>
      <c r="E68" s="17" t="s">
        <v>0</v>
      </c>
      <c r="F68" s="20">
        <f t="shared" ref="F68:G73" si="11">F69</f>
        <v>27890700</v>
      </c>
      <c r="G68" s="20">
        <f t="shared" si="11"/>
        <v>27890700</v>
      </c>
      <c r="H68" s="27">
        <f t="shared" ref="H68:H73" si="12">H69</f>
        <v>27890700</v>
      </c>
    </row>
    <row r="69" spans="1:8" ht="14.4" customHeight="1" x14ac:dyDescent="0.25">
      <c r="A69" s="26" t="s">
        <v>91</v>
      </c>
      <c r="B69" s="19" t="s">
        <v>8</v>
      </c>
      <c r="C69" s="19" t="s">
        <v>92</v>
      </c>
      <c r="D69" s="17" t="s">
        <v>0</v>
      </c>
      <c r="E69" s="17" t="s">
        <v>0</v>
      </c>
      <c r="F69" s="20">
        <f t="shared" si="11"/>
        <v>27890700</v>
      </c>
      <c r="G69" s="20">
        <f t="shared" si="11"/>
        <v>27890700</v>
      </c>
      <c r="H69" s="27">
        <f t="shared" si="12"/>
        <v>27890700</v>
      </c>
    </row>
    <row r="70" spans="1:8" ht="14.4" customHeight="1" x14ac:dyDescent="0.25">
      <c r="A70" s="26" t="s">
        <v>93</v>
      </c>
      <c r="B70" s="19" t="s">
        <v>8</v>
      </c>
      <c r="C70" s="19" t="s">
        <v>92</v>
      </c>
      <c r="D70" s="19" t="s">
        <v>94</v>
      </c>
      <c r="E70" s="17" t="s">
        <v>0</v>
      </c>
      <c r="F70" s="20">
        <f t="shared" si="11"/>
        <v>27890700</v>
      </c>
      <c r="G70" s="20">
        <f t="shared" si="11"/>
        <v>27890700</v>
      </c>
      <c r="H70" s="27">
        <f t="shared" si="12"/>
        <v>27890700</v>
      </c>
    </row>
    <row r="71" spans="1:8" ht="14.4" customHeight="1" x14ac:dyDescent="0.25">
      <c r="A71" s="26" t="s">
        <v>95</v>
      </c>
      <c r="B71" s="19" t="s">
        <v>8</v>
      </c>
      <c r="C71" s="19" t="s">
        <v>92</v>
      </c>
      <c r="D71" s="19" t="s">
        <v>96</v>
      </c>
      <c r="E71" s="17" t="s">
        <v>0</v>
      </c>
      <c r="F71" s="20">
        <f t="shared" si="11"/>
        <v>27890700</v>
      </c>
      <c r="G71" s="20">
        <f t="shared" si="11"/>
        <v>27890700</v>
      </c>
      <c r="H71" s="27">
        <f t="shared" si="12"/>
        <v>27890700</v>
      </c>
    </row>
    <row r="72" spans="1:8" ht="28.95" customHeight="1" x14ac:dyDescent="0.25">
      <c r="A72" s="26" t="s">
        <v>97</v>
      </c>
      <c r="B72" s="19" t="s">
        <v>8</v>
      </c>
      <c r="C72" s="19" t="s">
        <v>92</v>
      </c>
      <c r="D72" s="19" t="s">
        <v>98</v>
      </c>
      <c r="E72" s="17" t="s">
        <v>0</v>
      </c>
      <c r="F72" s="20">
        <f t="shared" si="11"/>
        <v>27890700</v>
      </c>
      <c r="G72" s="20">
        <f t="shared" si="11"/>
        <v>27890700</v>
      </c>
      <c r="H72" s="27">
        <f t="shared" si="12"/>
        <v>27890700</v>
      </c>
    </row>
    <row r="73" spans="1:8" ht="14.4" customHeight="1" x14ac:dyDescent="0.25">
      <c r="A73" s="26" t="s">
        <v>73</v>
      </c>
      <c r="B73" s="19" t="s">
        <v>8</v>
      </c>
      <c r="C73" s="19" t="s">
        <v>92</v>
      </c>
      <c r="D73" s="19" t="s">
        <v>98</v>
      </c>
      <c r="E73" s="19" t="s">
        <v>74</v>
      </c>
      <c r="F73" s="20">
        <f t="shared" si="11"/>
        <v>27890700</v>
      </c>
      <c r="G73" s="20">
        <f t="shared" si="11"/>
        <v>27890700</v>
      </c>
      <c r="H73" s="27">
        <f t="shared" si="12"/>
        <v>27890700</v>
      </c>
    </row>
    <row r="74" spans="1:8" ht="14.4" customHeight="1" x14ac:dyDescent="0.25">
      <c r="A74" s="26" t="s">
        <v>99</v>
      </c>
      <c r="B74" s="19" t="s">
        <v>8</v>
      </c>
      <c r="C74" s="19" t="s">
        <v>92</v>
      </c>
      <c r="D74" s="19" t="s">
        <v>98</v>
      </c>
      <c r="E74" s="19" t="s">
        <v>100</v>
      </c>
      <c r="F74" s="20">
        <v>27890700</v>
      </c>
      <c r="G74" s="20">
        <v>27890700</v>
      </c>
      <c r="H74" s="27">
        <v>27890700</v>
      </c>
    </row>
    <row r="75" spans="1:8" ht="28.95" customHeight="1" x14ac:dyDescent="0.25">
      <c r="A75" s="26" t="s">
        <v>101</v>
      </c>
      <c r="B75" s="19" t="s">
        <v>8</v>
      </c>
      <c r="C75" s="19" t="s">
        <v>102</v>
      </c>
      <c r="D75" s="17" t="s">
        <v>0</v>
      </c>
      <c r="E75" s="17" t="s">
        <v>0</v>
      </c>
      <c r="F75" s="20">
        <f t="shared" ref="F75:G80" si="13">F76</f>
        <v>479594294.06</v>
      </c>
      <c r="G75" s="20">
        <f t="shared" si="13"/>
        <v>1274552049.95</v>
      </c>
      <c r="H75" s="27">
        <f t="shared" ref="H75:H80" si="14">H76</f>
        <v>1782764145.0999999</v>
      </c>
    </row>
    <row r="76" spans="1:8" ht="14.4" customHeight="1" x14ac:dyDescent="0.25">
      <c r="A76" s="26" t="s">
        <v>103</v>
      </c>
      <c r="B76" s="19" t="s">
        <v>8</v>
      </c>
      <c r="C76" s="19" t="s">
        <v>104</v>
      </c>
      <c r="D76" s="17" t="s">
        <v>0</v>
      </c>
      <c r="E76" s="17" t="s">
        <v>0</v>
      </c>
      <c r="F76" s="20">
        <f t="shared" si="13"/>
        <v>479594294.06</v>
      </c>
      <c r="G76" s="20">
        <f t="shared" si="13"/>
        <v>1274552049.95</v>
      </c>
      <c r="H76" s="27">
        <f t="shared" si="14"/>
        <v>1782764145.0999999</v>
      </c>
    </row>
    <row r="77" spans="1:8" ht="28.95" customHeight="1" x14ac:dyDescent="0.25">
      <c r="A77" s="26" t="s">
        <v>13</v>
      </c>
      <c r="B77" s="19" t="s">
        <v>8</v>
      </c>
      <c r="C77" s="19" t="s">
        <v>104</v>
      </c>
      <c r="D77" s="19" t="s">
        <v>14</v>
      </c>
      <c r="E77" s="17" t="s">
        <v>0</v>
      </c>
      <c r="F77" s="20">
        <f t="shared" si="13"/>
        <v>479594294.06</v>
      </c>
      <c r="G77" s="20">
        <f t="shared" si="13"/>
        <v>1274552049.95</v>
      </c>
      <c r="H77" s="27">
        <f t="shared" si="14"/>
        <v>1782764145.0999999</v>
      </c>
    </row>
    <row r="78" spans="1:8" ht="43.35" customHeight="1" x14ac:dyDescent="0.25">
      <c r="A78" s="26" t="s">
        <v>60</v>
      </c>
      <c r="B78" s="19" t="s">
        <v>8</v>
      </c>
      <c r="C78" s="19" t="s">
        <v>104</v>
      </c>
      <c r="D78" s="19" t="s">
        <v>61</v>
      </c>
      <c r="E78" s="17" t="s">
        <v>0</v>
      </c>
      <c r="F78" s="20">
        <f t="shared" si="13"/>
        <v>479594294.06</v>
      </c>
      <c r="G78" s="20">
        <f t="shared" si="13"/>
        <v>1274552049.95</v>
      </c>
      <c r="H78" s="27">
        <f t="shared" si="14"/>
        <v>1782764145.0999999</v>
      </c>
    </row>
    <row r="79" spans="1:8" ht="14.4" customHeight="1" x14ac:dyDescent="0.25">
      <c r="A79" s="26" t="s">
        <v>105</v>
      </c>
      <c r="B79" s="19" t="s">
        <v>8</v>
      </c>
      <c r="C79" s="19" t="s">
        <v>104</v>
      </c>
      <c r="D79" s="19" t="s">
        <v>106</v>
      </c>
      <c r="E79" s="17" t="s">
        <v>0</v>
      </c>
      <c r="F79" s="20">
        <f t="shared" si="13"/>
        <v>479594294.06</v>
      </c>
      <c r="G79" s="20">
        <f t="shared" si="13"/>
        <v>1274552049.95</v>
      </c>
      <c r="H79" s="27">
        <f t="shared" si="14"/>
        <v>1782764145.0999999</v>
      </c>
    </row>
    <row r="80" spans="1:8" ht="14.4" customHeight="1" x14ac:dyDescent="0.25">
      <c r="A80" s="26" t="s">
        <v>107</v>
      </c>
      <c r="B80" s="19" t="s">
        <v>8</v>
      </c>
      <c r="C80" s="19" t="s">
        <v>104</v>
      </c>
      <c r="D80" s="19" t="s">
        <v>106</v>
      </c>
      <c r="E80" s="19" t="s">
        <v>108</v>
      </c>
      <c r="F80" s="20">
        <f t="shared" si="13"/>
        <v>479594294.06</v>
      </c>
      <c r="G80" s="20">
        <f t="shared" si="13"/>
        <v>1274552049.95</v>
      </c>
      <c r="H80" s="27">
        <f t="shared" si="14"/>
        <v>1782764145.0999999</v>
      </c>
    </row>
    <row r="81" spans="1:8" ht="30.6" customHeight="1" x14ac:dyDescent="0.25">
      <c r="A81" s="26" t="s">
        <v>109</v>
      </c>
      <c r="B81" s="19" t="s">
        <v>8</v>
      </c>
      <c r="C81" s="19" t="s">
        <v>104</v>
      </c>
      <c r="D81" s="19" t="s">
        <v>106</v>
      </c>
      <c r="E81" s="19" t="s">
        <v>110</v>
      </c>
      <c r="F81" s="20">
        <v>479594294.06</v>
      </c>
      <c r="G81" s="20">
        <v>1274552049.95</v>
      </c>
      <c r="H81" s="27">
        <v>1782764145.0999999</v>
      </c>
    </row>
    <row r="82" spans="1:8" ht="43.35" customHeight="1" x14ac:dyDescent="0.25">
      <c r="A82" s="26" t="s">
        <v>111</v>
      </c>
      <c r="B82" s="19" t="s">
        <v>8</v>
      </c>
      <c r="C82" s="19" t="s">
        <v>112</v>
      </c>
      <c r="D82" s="17" t="s">
        <v>0</v>
      </c>
      <c r="E82" s="17" t="s">
        <v>0</v>
      </c>
      <c r="F82" s="20">
        <f>F83+F89+F95</f>
        <v>2010906951</v>
      </c>
      <c r="G82" s="20">
        <f>G83+G89+G95</f>
        <v>1970302378</v>
      </c>
      <c r="H82" s="27">
        <f>H83+H89+H95</f>
        <v>1933069842</v>
      </c>
    </row>
    <row r="83" spans="1:8" ht="28.95" customHeight="1" x14ac:dyDescent="0.25">
      <c r="A83" s="26" t="s">
        <v>113</v>
      </c>
      <c r="B83" s="19" t="s">
        <v>8</v>
      </c>
      <c r="C83" s="19" t="s">
        <v>114</v>
      </c>
      <c r="D83" s="17" t="s">
        <v>0</v>
      </c>
      <c r="E83" s="17" t="s">
        <v>0</v>
      </c>
      <c r="F83" s="20">
        <f t="shared" ref="F83:H87" si="15">F84</f>
        <v>367724311</v>
      </c>
      <c r="G83" s="20">
        <f t="shared" si="15"/>
        <v>327119738</v>
      </c>
      <c r="H83" s="27">
        <f t="shared" si="15"/>
        <v>289887202</v>
      </c>
    </row>
    <row r="84" spans="1:8" ht="28.95" customHeight="1" x14ac:dyDescent="0.25">
      <c r="A84" s="26" t="s">
        <v>13</v>
      </c>
      <c r="B84" s="19" t="s">
        <v>8</v>
      </c>
      <c r="C84" s="19" t="s">
        <v>114</v>
      </c>
      <c r="D84" s="19" t="s">
        <v>14</v>
      </c>
      <c r="E84" s="17" t="s">
        <v>0</v>
      </c>
      <c r="F84" s="20">
        <f t="shared" si="15"/>
        <v>367724311</v>
      </c>
      <c r="G84" s="20">
        <f t="shared" si="15"/>
        <v>327119738</v>
      </c>
      <c r="H84" s="27">
        <f t="shared" si="15"/>
        <v>289887202</v>
      </c>
    </row>
    <row r="85" spans="1:8" ht="57.6" customHeight="1" x14ac:dyDescent="0.25">
      <c r="A85" s="26" t="s">
        <v>115</v>
      </c>
      <c r="B85" s="19" t="s">
        <v>8</v>
      </c>
      <c r="C85" s="19" t="s">
        <v>114</v>
      </c>
      <c r="D85" s="19" t="s">
        <v>116</v>
      </c>
      <c r="E85" s="17" t="s">
        <v>0</v>
      </c>
      <c r="F85" s="20">
        <f t="shared" si="15"/>
        <v>367724311</v>
      </c>
      <c r="G85" s="20">
        <f t="shared" si="15"/>
        <v>327119738</v>
      </c>
      <c r="H85" s="27">
        <f t="shared" si="15"/>
        <v>289887202</v>
      </c>
    </row>
    <row r="86" spans="1:8" ht="28.95" customHeight="1" x14ac:dyDescent="0.25">
      <c r="A86" s="26" t="s">
        <v>117</v>
      </c>
      <c r="B86" s="19" t="s">
        <v>8</v>
      </c>
      <c r="C86" s="19" t="s">
        <v>114</v>
      </c>
      <c r="D86" s="19" t="s">
        <v>118</v>
      </c>
      <c r="E86" s="17" t="s">
        <v>0</v>
      </c>
      <c r="F86" s="20">
        <f t="shared" si="15"/>
        <v>367724311</v>
      </c>
      <c r="G86" s="20">
        <f t="shared" si="15"/>
        <v>327119738</v>
      </c>
      <c r="H86" s="27">
        <f t="shared" si="15"/>
        <v>289887202</v>
      </c>
    </row>
    <row r="87" spans="1:8" ht="14.4" customHeight="1" x14ac:dyDescent="0.25">
      <c r="A87" s="26" t="s">
        <v>73</v>
      </c>
      <c r="B87" s="19" t="s">
        <v>8</v>
      </c>
      <c r="C87" s="19" t="s">
        <v>114</v>
      </c>
      <c r="D87" s="19" t="s">
        <v>118</v>
      </c>
      <c r="E87" s="19" t="s">
        <v>74</v>
      </c>
      <c r="F87" s="20">
        <f t="shared" si="15"/>
        <v>367724311</v>
      </c>
      <c r="G87" s="20">
        <f t="shared" si="15"/>
        <v>327119738</v>
      </c>
      <c r="H87" s="27">
        <f t="shared" si="15"/>
        <v>289887202</v>
      </c>
    </row>
    <row r="88" spans="1:8" ht="14.4" customHeight="1" x14ac:dyDescent="0.25">
      <c r="A88" s="26" t="s">
        <v>119</v>
      </c>
      <c r="B88" s="19" t="s">
        <v>8</v>
      </c>
      <c r="C88" s="19" t="s">
        <v>114</v>
      </c>
      <c r="D88" s="19" t="s">
        <v>118</v>
      </c>
      <c r="E88" s="19" t="s">
        <v>120</v>
      </c>
      <c r="F88" s="20">
        <v>367724311</v>
      </c>
      <c r="G88" s="20">
        <v>327119738</v>
      </c>
      <c r="H88" s="27">
        <v>289887202</v>
      </c>
    </row>
    <row r="89" spans="1:8" ht="14.4" customHeight="1" x14ac:dyDescent="0.25">
      <c r="A89" s="26" t="s">
        <v>121</v>
      </c>
      <c r="B89" s="19" t="s">
        <v>8</v>
      </c>
      <c r="C89" s="19" t="s">
        <v>122</v>
      </c>
      <c r="D89" s="17" t="s">
        <v>0</v>
      </c>
      <c r="E89" s="17" t="s">
        <v>0</v>
      </c>
      <c r="F89" s="20">
        <f t="shared" ref="F89:H93" si="16">F90</f>
        <v>537460000</v>
      </c>
      <c r="G89" s="20">
        <f t="shared" si="16"/>
        <v>537460000</v>
      </c>
      <c r="H89" s="27">
        <f t="shared" si="16"/>
        <v>537460000</v>
      </c>
    </row>
    <row r="90" spans="1:8" ht="28.95" customHeight="1" x14ac:dyDescent="0.25">
      <c r="A90" s="26" t="s">
        <v>13</v>
      </c>
      <c r="B90" s="19" t="s">
        <v>8</v>
      </c>
      <c r="C90" s="19" t="s">
        <v>122</v>
      </c>
      <c r="D90" s="19" t="s">
        <v>14</v>
      </c>
      <c r="E90" s="17" t="s">
        <v>0</v>
      </c>
      <c r="F90" s="20">
        <f t="shared" si="16"/>
        <v>537460000</v>
      </c>
      <c r="G90" s="20">
        <f t="shared" si="16"/>
        <v>537460000</v>
      </c>
      <c r="H90" s="27">
        <f t="shared" si="16"/>
        <v>537460000</v>
      </c>
    </row>
    <row r="91" spans="1:8" ht="57.6" customHeight="1" x14ac:dyDescent="0.25">
      <c r="A91" s="26" t="s">
        <v>115</v>
      </c>
      <c r="B91" s="19" t="s">
        <v>8</v>
      </c>
      <c r="C91" s="19" t="s">
        <v>122</v>
      </c>
      <c r="D91" s="19" t="s">
        <v>116</v>
      </c>
      <c r="E91" s="17" t="s">
        <v>0</v>
      </c>
      <c r="F91" s="20">
        <f t="shared" si="16"/>
        <v>537460000</v>
      </c>
      <c r="G91" s="20">
        <f t="shared" si="16"/>
        <v>537460000</v>
      </c>
      <c r="H91" s="27">
        <f t="shared" si="16"/>
        <v>537460000</v>
      </c>
    </row>
    <row r="92" spans="1:8" ht="14.4" customHeight="1" x14ac:dyDescent="0.25">
      <c r="A92" s="26" t="s">
        <v>123</v>
      </c>
      <c r="B92" s="19" t="s">
        <v>8</v>
      </c>
      <c r="C92" s="19" t="s">
        <v>122</v>
      </c>
      <c r="D92" s="19" t="s">
        <v>124</v>
      </c>
      <c r="E92" s="17" t="s">
        <v>0</v>
      </c>
      <c r="F92" s="20">
        <f t="shared" si="16"/>
        <v>537460000</v>
      </c>
      <c r="G92" s="20">
        <f t="shared" si="16"/>
        <v>537460000</v>
      </c>
      <c r="H92" s="27">
        <f t="shared" si="16"/>
        <v>537460000</v>
      </c>
    </row>
    <row r="93" spans="1:8" ht="14.4" customHeight="1" x14ac:dyDescent="0.25">
      <c r="A93" s="26" t="s">
        <v>73</v>
      </c>
      <c r="B93" s="19" t="s">
        <v>8</v>
      </c>
      <c r="C93" s="19" t="s">
        <v>122</v>
      </c>
      <c r="D93" s="19" t="s">
        <v>124</v>
      </c>
      <c r="E93" s="19" t="s">
        <v>74</v>
      </c>
      <c r="F93" s="20">
        <f t="shared" si="16"/>
        <v>537460000</v>
      </c>
      <c r="G93" s="20">
        <f t="shared" si="16"/>
        <v>537460000</v>
      </c>
      <c r="H93" s="27">
        <f t="shared" si="16"/>
        <v>537460000</v>
      </c>
    </row>
    <row r="94" spans="1:8" ht="14.4" customHeight="1" x14ac:dyDescent="0.25">
      <c r="A94" s="26" t="s">
        <v>119</v>
      </c>
      <c r="B94" s="19" t="s">
        <v>8</v>
      </c>
      <c r="C94" s="19" t="s">
        <v>122</v>
      </c>
      <c r="D94" s="19" t="s">
        <v>124</v>
      </c>
      <c r="E94" s="19" t="s">
        <v>120</v>
      </c>
      <c r="F94" s="20">
        <v>537460000</v>
      </c>
      <c r="G94" s="20">
        <v>537460000</v>
      </c>
      <c r="H94" s="27">
        <v>537460000</v>
      </c>
    </row>
    <row r="95" spans="1:8" ht="14.4" customHeight="1" x14ac:dyDescent="0.25">
      <c r="A95" s="26" t="s">
        <v>125</v>
      </c>
      <c r="B95" s="19" t="s">
        <v>8</v>
      </c>
      <c r="C95" s="19" t="s">
        <v>126</v>
      </c>
      <c r="D95" s="17" t="s">
        <v>0</v>
      </c>
      <c r="E95" s="17" t="s">
        <v>0</v>
      </c>
      <c r="F95" s="20">
        <f>F96</f>
        <v>1105722640</v>
      </c>
      <c r="G95" s="20">
        <f>G96</f>
        <v>1105722640</v>
      </c>
      <c r="H95" s="27">
        <f>H96</f>
        <v>1105722640</v>
      </c>
    </row>
    <row r="96" spans="1:8" ht="28.95" customHeight="1" x14ac:dyDescent="0.25">
      <c r="A96" s="26" t="s">
        <v>13</v>
      </c>
      <c r="B96" s="19" t="s">
        <v>8</v>
      </c>
      <c r="C96" s="19" t="s">
        <v>126</v>
      </c>
      <c r="D96" s="19" t="s">
        <v>14</v>
      </c>
      <c r="E96" s="17" t="s">
        <v>0</v>
      </c>
      <c r="F96" s="20">
        <f>F97+F101+F105+F109</f>
        <v>1105722640</v>
      </c>
      <c r="G96" s="20">
        <f>G97+G101+G105+G109</f>
        <v>1105722640</v>
      </c>
      <c r="H96" s="27">
        <f>H97+H101+H105+H109</f>
        <v>1105722640</v>
      </c>
    </row>
    <row r="97" spans="1:8" ht="57.6" customHeight="1" x14ac:dyDescent="0.25">
      <c r="A97" s="26" t="s">
        <v>115</v>
      </c>
      <c r="B97" s="19" t="s">
        <v>8</v>
      </c>
      <c r="C97" s="19" t="s">
        <v>126</v>
      </c>
      <c r="D97" s="19" t="s">
        <v>116</v>
      </c>
      <c r="E97" s="17" t="s">
        <v>0</v>
      </c>
      <c r="F97" s="20">
        <f t="shared" ref="F97:H99" si="17">F98</f>
        <v>628824640</v>
      </c>
      <c r="G97" s="20">
        <f t="shared" si="17"/>
        <v>628824640</v>
      </c>
      <c r="H97" s="27">
        <f t="shared" si="17"/>
        <v>628824640</v>
      </c>
    </row>
    <row r="98" spans="1:8" ht="43.35" customHeight="1" x14ac:dyDescent="0.25">
      <c r="A98" s="26" t="s">
        <v>127</v>
      </c>
      <c r="B98" s="19" t="s">
        <v>8</v>
      </c>
      <c r="C98" s="19" t="s">
        <v>126</v>
      </c>
      <c r="D98" s="19" t="s">
        <v>128</v>
      </c>
      <c r="E98" s="17" t="s">
        <v>0</v>
      </c>
      <c r="F98" s="20">
        <f t="shared" si="17"/>
        <v>628824640</v>
      </c>
      <c r="G98" s="20">
        <f t="shared" si="17"/>
        <v>628824640</v>
      </c>
      <c r="H98" s="27">
        <f t="shared" si="17"/>
        <v>628824640</v>
      </c>
    </row>
    <row r="99" spans="1:8" ht="14.4" customHeight="1" x14ac:dyDescent="0.25">
      <c r="A99" s="26" t="s">
        <v>73</v>
      </c>
      <c r="B99" s="19" t="s">
        <v>8</v>
      </c>
      <c r="C99" s="19" t="s">
        <v>126</v>
      </c>
      <c r="D99" s="19" t="s">
        <v>128</v>
      </c>
      <c r="E99" s="19" t="s">
        <v>74</v>
      </c>
      <c r="F99" s="20">
        <f t="shared" si="17"/>
        <v>628824640</v>
      </c>
      <c r="G99" s="20">
        <f t="shared" si="17"/>
        <v>628824640</v>
      </c>
      <c r="H99" s="27">
        <f t="shared" si="17"/>
        <v>628824640</v>
      </c>
    </row>
    <row r="100" spans="1:8" ht="14.4" customHeight="1" x14ac:dyDescent="0.25">
      <c r="A100" s="26" t="s">
        <v>99</v>
      </c>
      <c r="B100" s="19" t="s">
        <v>8</v>
      </c>
      <c r="C100" s="19" t="s">
        <v>126</v>
      </c>
      <c r="D100" s="19" t="s">
        <v>128</v>
      </c>
      <c r="E100" s="19" t="s">
        <v>100</v>
      </c>
      <c r="F100" s="20">
        <v>628824640</v>
      </c>
      <c r="G100" s="20">
        <v>628824640</v>
      </c>
      <c r="H100" s="27">
        <v>628824640</v>
      </c>
    </row>
    <row r="101" spans="1:8" ht="43.35" customHeight="1" x14ac:dyDescent="0.25">
      <c r="A101" s="26" t="s">
        <v>129</v>
      </c>
      <c r="B101" s="19" t="s">
        <v>8</v>
      </c>
      <c r="C101" s="19" t="s">
        <v>126</v>
      </c>
      <c r="D101" s="19" t="s">
        <v>130</v>
      </c>
      <c r="E101" s="17" t="s">
        <v>0</v>
      </c>
      <c r="F101" s="20">
        <f t="shared" ref="F101:H103" si="18">F102</f>
        <v>400898000</v>
      </c>
      <c r="G101" s="20">
        <f t="shared" si="18"/>
        <v>400898000</v>
      </c>
      <c r="H101" s="27">
        <f t="shared" si="18"/>
        <v>400898000</v>
      </c>
    </row>
    <row r="102" spans="1:8" ht="43.35" customHeight="1" x14ac:dyDescent="0.25">
      <c r="A102" s="26" t="s">
        <v>131</v>
      </c>
      <c r="B102" s="19" t="s">
        <v>8</v>
      </c>
      <c r="C102" s="19" t="s">
        <v>126</v>
      </c>
      <c r="D102" s="19" t="s">
        <v>132</v>
      </c>
      <c r="E102" s="17" t="s">
        <v>0</v>
      </c>
      <c r="F102" s="20">
        <f t="shared" si="18"/>
        <v>400898000</v>
      </c>
      <c r="G102" s="20">
        <f t="shared" si="18"/>
        <v>400898000</v>
      </c>
      <c r="H102" s="27">
        <f t="shared" si="18"/>
        <v>400898000</v>
      </c>
    </row>
    <row r="103" spans="1:8" ht="14.4" customHeight="1" x14ac:dyDescent="0.25">
      <c r="A103" s="26" t="s">
        <v>73</v>
      </c>
      <c r="B103" s="19" t="s">
        <v>8</v>
      </c>
      <c r="C103" s="19" t="s">
        <v>126</v>
      </c>
      <c r="D103" s="19" t="s">
        <v>132</v>
      </c>
      <c r="E103" s="19" t="s">
        <v>74</v>
      </c>
      <c r="F103" s="20">
        <f t="shared" si="18"/>
        <v>400898000</v>
      </c>
      <c r="G103" s="20">
        <f t="shared" si="18"/>
        <v>400898000</v>
      </c>
      <c r="H103" s="27">
        <f t="shared" si="18"/>
        <v>400898000</v>
      </c>
    </row>
    <row r="104" spans="1:8" ht="14.4" customHeight="1" x14ac:dyDescent="0.25">
      <c r="A104" s="26" t="s">
        <v>75</v>
      </c>
      <c r="B104" s="19" t="s">
        <v>8</v>
      </c>
      <c r="C104" s="19" t="s">
        <v>126</v>
      </c>
      <c r="D104" s="19" t="s">
        <v>132</v>
      </c>
      <c r="E104" s="19" t="s">
        <v>76</v>
      </c>
      <c r="F104" s="20">
        <v>400898000</v>
      </c>
      <c r="G104" s="20">
        <v>400898000</v>
      </c>
      <c r="H104" s="27">
        <v>400898000</v>
      </c>
    </row>
    <row r="105" spans="1:8" ht="43.35" customHeight="1" x14ac:dyDescent="0.25">
      <c r="A105" s="26" t="s">
        <v>133</v>
      </c>
      <c r="B105" s="19" t="s">
        <v>8</v>
      </c>
      <c r="C105" s="19" t="s">
        <v>126</v>
      </c>
      <c r="D105" s="19" t="s">
        <v>134</v>
      </c>
      <c r="E105" s="17" t="s">
        <v>0</v>
      </c>
      <c r="F105" s="20">
        <f t="shared" ref="F105:H107" si="19">F106</f>
        <v>50000000</v>
      </c>
      <c r="G105" s="20">
        <f t="shared" si="19"/>
        <v>50000000</v>
      </c>
      <c r="H105" s="27">
        <f t="shared" si="19"/>
        <v>50000000</v>
      </c>
    </row>
    <row r="106" spans="1:8" ht="28.95" customHeight="1" x14ac:dyDescent="0.25">
      <c r="A106" s="26" t="s">
        <v>135</v>
      </c>
      <c r="B106" s="19" t="s">
        <v>8</v>
      </c>
      <c r="C106" s="19" t="s">
        <v>126</v>
      </c>
      <c r="D106" s="19" t="s">
        <v>136</v>
      </c>
      <c r="E106" s="17" t="s">
        <v>0</v>
      </c>
      <c r="F106" s="20">
        <f t="shared" si="19"/>
        <v>50000000</v>
      </c>
      <c r="G106" s="20">
        <f t="shared" si="19"/>
        <v>50000000</v>
      </c>
      <c r="H106" s="27">
        <f t="shared" si="19"/>
        <v>50000000</v>
      </c>
    </row>
    <row r="107" spans="1:8" ht="14.4" customHeight="1" x14ac:dyDescent="0.25">
      <c r="A107" s="26" t="s">
        <v>73</v>
      </c>
      <c r="B107" s="19" t="s">
        <v>8</v>
      </c>
      <c r="C107" s="19" t="s">
        <v>126</v>
      </c>
      <c r="D107" s="19" t="s">
        <v>136</v>
      </c>
      <c r="E107" s="19" t="s">
        <v>74</v>
      </c>
      <c r="F107" s="20">
        <f t="shared" si="19"/>
        <v>50000000</v>
      </c>
      <c r="G107" s="20">
        <f t="shared" si="19"/>
        <v>50000000</v>
      </c>
      <c r="H107" s="27">
        <f t="shared" si="19"/>
        <v>50000000</v>
      </c>
    </row>
    <row r="108" spans="1:8" ht="14.4" customHeight="1" x14ac:dyDescent="0.25">
      <c r="A108" s="26" t="s">
        <v>75</v>
      </c>
      <c r="B108" s="19" t="s">
        <v>8</v>
      </c>
      <c r="C108" s="19" t="s">
        <v>126</v>
      </c>
      <c r="D108" s="19" t="s">
        <v>136</v>
      </c>
      <c r="E108" s="19" t="s">
        <v>76</v>
      </c>
      <c r="F108" s="20">
        <v>50000000</v>
      </c>
      <c r="G108" s="20">
        <v>50000000</v>
      </c>
      <c r="H108" s="27">
        <v>50000000</v>
      </c>
    </row>
    <row r="109" spans="1:8" ht="43.35" customHeight="1" x14ac:dyDescent="0.25">
      <c r="A109" s="26" t="s">
        <v>137</v>
      </c>
      <c r="B109" s="19" t="s">
        <v>8</v>
      </c>
      <c r="C109" s="19" t="s">
        <v>126</v>
      </c>
      <c r="D109" s="19" t="s">
        <v>138</v>
      </c>
      <c r="E109" s="17" t="s">
        <v>0</v>
      </c>
      <c r="F109" s="20">
        <f t="shared" ref="F109:H111" si="20">F110</f>
        <v>26000000</v>
      </c>
      <c r="G109" s="20">
        <f t="shared" si="20"/>
        <v>26000000</v>
      </c>
      <c r="H109" s="27">
        <f t="shared" si="20"/>
        <v>26000000</v>
      </c>
    </row>
    <row r="110" spans="1:8" ht="28.95" customHeight="1" x14ac:dyDescent="0.25">
      <c r="A110" s="26" t="s">
        <v>139</v>
      </c>
      <c r="B110" s="19" t="s">
        <v>8</v>
      </c>
      <c r="C110" s="19" t="s">
        <v>126</v>
      </c>
      <c r="D110" s="19" t="s">
        <v>140</v>
      </c>
      <c r="E110" s="17" t="s">
        <v>0</v>
      </c>
      <c r="F110" s="20">
        <f t="shared" si="20"/>
        <v>26000000</v>
      </c>
      <c r="G110" s="20">
        <f t="shared" si="20"/>
        <v>26000000</v>
      </c>
      <c r="H110" s="27">
        <f t="shared" si="20"/>
        <v>26000000</v>
      </c>
    </row>
    <row r="111" spans="1:8" ht="14.4" customHeight="1" x14ac:dyDescent="0.25">
      <c r="A111" s="26" t="s">
        <v>73</v>
      </c>
      <c r="B111" s="19" t="s">
        <v>8</v>
      </c>
      <c r="C111" s="19" t="s">
        <v>126</v>
      </c>
      <c r="D111" s="19" t="s">
        <v>140</v>
      </c>
      <c r="E111" s="19" t="s">
        <v>74</v>
      </c>
      <c r="F111" s="20">
        <f t="shared" si="20"/>
        <v>26000000</v>
      </c>
      <c r="G111" s="20">
        <f t="shared" si="20"/>
        <v>26000000</v>
      </c>
      <c r="H111" s="27">
        <f t="shared" si="20"/>
        <v>26000000</v>
      </c>
    </row>
    <row r="112" spans="1:8" ht="14.4" customHeight="1" x14ac:dyDescent="0.25">
      <c r="A112" s="26" t="s">
        <v>141</v>
      </c>
      <c r="B112" s="19" t="s">
        <v>8</v>
      </c>
      <c r="C112" s="19" t="s">
        <v>126</v>
      </c>
      <c r="D112" s="19" t="s">
        <v>140</v>
      </c>
      <c r="E112" s="19" t="s">
        <v>142</v>
      </c>
      <c r="F112" s="20">
        <v>26000000</v>
      </c>
      <c r="G112" s="20">
        <v>26000000</v>
      </c>
      <c r="H112" s="27">
        <v>26000000</v>
      </c>
    </row>
    <row r="113" spans="1:8" ht="28.95" customHeight="1" x14ac:dyDescent="0.25">
      <c r="A113" s="28" t="s">
        <v>1484</v>
      </c>
      <c r="B113" s="16" t="s">
        <v>143</v>
      </c>
      <c r="C113" s="17" t="s">
        <v>0</v>
      </c>
      <c r="D113" s="17" t="s">
        <v>0</v>
      </c>
      <c r="E113" s="17" t="s">
        <v>0</v>
      </c>
      <c r="F113" s="18">
        <f>F114+F141+F176+F296+F321+F337+F310</f>
        <v>2787291300</v>
      </c>
      <c r="G113" s="18">
        <f t="shared" ref="G113:H113" si="21">G114+G141+G176+G296+G321+G337+G310</f>
        <v>1201260000</v>
      </c>
      <c r="H113" s="29">
        <f t="shared" si="21"/>
        <v>1201260000</v>
      </c>
    </row>
    <row r="114" spans="1:8" ht="28.95" customHeight="1" x14ac:dyDescent="0.25">
      <c r="A114" s="26" t="s">
        <v>144</v>
      </c>
      <c r="B114" s="19" t="s">
        <v>143</v>
      </c>
      <c r="C114" s="19" t="s">
        <v>145</v>
      </c>
      <c r="D114" s="17" t="s">
        <v>0</v>
      </c>
      <c r="E114" s="17" t="s">
        <v>0</v>
      </c>
      <c r="F114" s="20">
        <f>F115+F122+F129</f>
        <v>238161800</v>
      </c>
      <c r="G114" s="20">
        <f>G115+G122+G129</f>
        <v>238151800</v>
      </c>
      <c r="H114" s="27">
        <f>H115+H122+H129</f>
        <v>238151800</v>
      </c>
    </row>
    <row r="115" spans="1:8" ht="28.95" customHeight="1" x14ac:dyDescent="0.25">
      <c r="A115" s="26" t="s">
        <v>146</v>
      </c>
      <c r="B115" s="19" t="s">
        <v>143</v>
      </c>
      <c r="C115" s="19" t="s">
        <v>147</v>
      </c>
      <c r="D115" s="17" t="s">
        <v>0</v>
      </c>
      <c r="E115" s="17" t="s">
        <v>0</v>
      </c>
      <c r="F115" s="20">
        <f t="shared" ref="F115:H116" si="22">F116</f>
        <v>8904500</v>
      </c>
      <c r="G115" s="20">
        <f t="shared" si="22"/>
        <v>8904500</v>
      </c>
      <c r="H115" s="27">
        <f t="shared" si="22"/>
        <v>8904500</v>
      </c>
    </row>
    <row r="116" spans="1:8" ht="28.95" customHeight="1" x14ac:dyDescent="0.25">
      <c r="A116" s="26" t="s">
        <v>148</v>
      </c>
      <c r="B116" s="19" t="s">
        <v>143</v>
      </c>
      <c r="C116" s="19" t="s">
        <v>147</v>
      </c>
      <c r="D116" s="19" t="s">
        <v>149</v>
      </c>
      <c r="E116" s="17" t="s">
        <v>0</v>
      </c>
      <c r="F116" s="20">
        <f t="shared" si="22"/>
        <v>8904500</v>
      </c>
      <c r="G116" s="20">
        <f t="shared" si="22"/>
        <v>8904500</v>
      </c>
      <c r="H116" s="27">
        <f t="shared" si="22"/>
        <v>8904500</v>
      </c>
    </row>
    <row r="117" spans="1:8" ht="28.95" customHeight="1" x14ac:dyDescent="0.25">
      <c r="A117" s="26" t="s">
        <v>150</v>
      </c>
      <c r="B117" s="19" t="s">
        <v>143</v>
      </c>
      <c r="C117" s="19" t="s">
        <v>147</v>
      </c>
      <c r="D117" s="19" t="s">
        <v>151</v>
      </c>
      <c r="E117" s="17" t="s">
        <v>0</v>
      </c>
      <c r="F117" s="20">
        <f>F118+F120</f>
        <v>8904500</v>
      </c>
      <c r="G117" s="20">
        <f>G118+G120</f>
        <v>8904500</v>
      </c>
      <c r="H117" s="27">
        <f>H118+H120</f>
        <v>8904500</v>
      </c>
    </row>
    <row r="118" spans="1:8" ht="57.6" customHeight="1" x14ac:dyDescent="0.25">
      <c r="A118" s="26" t="s">
        <v>19</v>
      </c>
      <c r="B118" s="19" t="s">
        <v>143</v>
      </c>
      <c r="C118" s="19" t="s">
        <v>147</v>
      </c>
      <c r="D118" s="19" t="s">
        <v>151</v>
      </c>
      <c r="E118" s="19" t="s">
        <v>20</v>
      </c>
      <c r="F118" s="20">
        <f>F119</f>
        <v>8754500</v>
      </c>
      <c r="G118" s="20">
        <f>G119</f>
        <v>8754500</v>
      </c>
      <c r="H118" s="27">
        <f>H119</f>
        <v>8754500</v>
      </c>
    </row>
    <row r="119" spans="1:8" ht="14.4" customHeight="1" x14ac:dyDescent="0.25">
      <c r="A119" s="26" t="s">
        <v>152</v>
      </c>
      <c r="B119" s="19" t="s">
        <v>143</v>
      </c>
      <c r="C119" s="19" t="s">
        <v>147</v>
      </c>
      <c r="D119" s="19" t="s">
        <v>151</v>
      </c>
      <c r="E119" s="19" t="s">
        <v>153</v>
      </c>
      <c r="F119" s="20">
        <v>8754500</v>
      </c>
      <c r="G119" s="20">
        <v>8754500</v>
      </c>
      <c r="H119" s="27">
        <v>8754500</v>
      </c>
    </row>
    <row r="120" spans="1:8" ht="28.95" customHeight="1" x14ac:dyDescent="0.25">
      <c r="A120" s="26" t="s">
        <v>23</v>
      </c>
      <c r="B120" s="19" t="s">
        <v>143</v>
      </c>
      <c r="C120" s="19" t="s">
        <v>147</v>
      </c>
      <c r="D120" s="19" t="s">
        <v>151</v>
      </c>
      <c r="E120" s="19" t="s">
        <v>24</v>
      </c>
      <c r="F120" s="20">
        <f>F121</f>
        <v>150000</v>
      </c>
      <c r="G120" s="20">
        <f>G121</f>
        <v>150000</v>
      </c>
      <c r="H120" s="27">
        <f>H121</f>
        <v>150000</v>
      </c>
    </row>
    <row r="121" spans="1:8" ht="28.95" customHeight="1" x14ac:dyDescent="0.25">
      <c r="A121" s="26" t="s">
        <v>25</v>
      </c>
      <c r="B121" s="19" t="s">
        <v>143</v>
      </c>
      <c r="C121" s="19" t="s">
        <v>147</v>
      </c>
      <c r="D121" s="19" t="s">
        <v>151</v>
      </c>
      <c r="E121" s="19" t="s">
        <v>26</v>
      </c>
      <c r="F121" s="20">
        <v>150000</v>
      </c>
      <c r="G121" s="20">
        <v>150000</v>
      </c>
      <c r="H121" s="27">
        <v>150000</v>
      </c>
    </row>
    <row r="122" spans="1:8" ht="14.4" customHeight="1" x14ac:dyDescent="0.25">
      <c r="A122" s="26" t="s">
        <v>154</v>
      </c>
      <c r="B122" s="19" t="s">
        <v>143</v>
      </c>
      <c r="C122" s="19" t="s">
        <v>155</v>
      </c>
      <c r="D122" s="17" t="s">
        <v>0</v>
      </c>
      <c r="E122" s="17" t="s">
        <v>0</v>
      </c>
      <c r="F122" s="20">
        <f t="shared" ref="F122:H123" si="23">F123</f>
        <v>170954100</v>
      </c>
      <c r="G122" s="20">
        <f t="shared" si="23"/>
        <v>170954100</v>
      </c>
      <c r="H122" s="27">
        <f t="shared" si="23"/>
        <v>170954100</v>
      </c>
    </row>
    <row r="123" spans="1:8" ht="28.95" customHeight="1" x14ac:dyDescent="0.25">
      <c r="A123" s="26" t="s">
        <v>148</v>
      </c>
      <c r="B123" s="19" t="s">
        <v>143</v>
      </c>
      <c r="C123" s="19" t="s">
        <v>155</v>
      </c>
      <c r="D123" s="19" t="s">
        <v>149</v>
      </c>
      <c r="E123" s="17" t="s">
        <v>0</v>
      </c>
      <c r="F123" s="20">
        <f t="shared" si="23"/>
        <v>170954100</v>
      </c>
      <c r="G123" s="20">
        <f t="shared" si="23"/>
        <v>170954100</v>
      </c>
      <c r="H123" s="27">
        <f t="shared" si="23"/>
        <v>170954100</v>
      </c>
    </row>
    <row r="124" spans="1:8" ht="28.95" customHeight="1" x14ac:dyDescent="0.25">
      <c r="A124" s="26" t="s">
        <v>150</v>
      </c>
      <c r="B124" s="19" t="s">
        <v>143</v>
      </c>
      <c r="C124" s="19" t="s">
        <v>155</v>
      </c>
      <c r="D124" s="19" t="s">
        <v>151</v>
      </c>
      <c r="E124" s="17" t="s">
        <v>0</v>
      </c>
      <c r="F124" s="20">
        <f>F125+F127</f>
        <v>170954100</v>
      </c>
      <c r="G124" s="20">
        <f>G125+G127</f>
        <v>170954100</v>
      </c>
      <c r="H124" s="27">
        <f>H125+H127</f>
        <v>170954100</v>
      </c>
    </row>
    <row r="125" spans="1:8" ht="57.6" customHeight="1" x14ac:dyDescent="0.25">
      <c r="A125" s="26" t="s">
        <v>19</v>
      </c>
      <c r="B125" s="19" t="s">
        <v>143</v>
      </c>
      <c r="C125" s="19" t="s">
        <v>155</v>
      </c>
      <c r="D125" s="19" t="s">
        <v>151</v>
      </c>
      <c r="E125" s="19" t="s">
        <v>20</v>
      </c>
      <c r="F125" s="20">
        <f>F126</f>
        <v>158679500</v>
      </c>
      <c r="G125" s="20">
        <f>G126</f>
        <v>158679500</v>
      </c>
      <c r="H125" s="27">
        <f>H126</f>
        <v>158679500</v>
      </c>
    </row>
    <row r="126" spans="1:8" ht="14.4" customHeight="1" x14ac:dyDescent="0.25">
      <c r="A126" s="26" t="s">
        <v>152</v>
      </c>
      <c r="B126" s="19" t="s">
        <v>143</v>
      </c>
      <c r="C126" s="19" t="s">
        <v>155</v>
      </c>
      <c r="D126" s="19" t="s">
        <v>151</v>
      </c>
      <c r="E126" s="19" t="s">
        <v>153</v>
      </c>
      <c r="F126" s="20">
        <v>158679500</v>
      </c>
      <c r="G126" s="20">
        <v>158679500</v>
      </c>
      <c r="H126" s="27">
        <v>158679500</v>
      </c>
    </row>
    <row r="127" spans="1:8" ht="28.95" customHeight="1" x14ac:dyDescent="0.25">
      <c r="A127" s="26" t="s">
        <v>23</v>
      </c>
      <c r="B127" s="19" t="s">
        <v>143</v>
      </c>
      <c r="C127" s="19" t="s">
        <v>155</v>
      </c>
      <c r="D127" s="19" t="s">
        <v>151</v>
      </c>
      <c r="E127" s="19" t="s">
        <v>24</v>
      </c>
      <c r="F127" s="20">
        <f>F128</f>
        <v>12274600</v>
      </c>
      <c r="G127" s="20">
        <f>G128</f>
        <v>12274600</v>
      </c>
      <c r="H127" s="27">
        <f>H128</f>
        <v>12274600</v>
      </c>
    </row>
    <row r="128" spans="1:8" ht="28.95" customHeight="1" x14ac:dyDescent="0.25">
      <c r="A128" s="26" t="s">
        <v>25</v>
      </c>
      <c r="B128" s="19" t="s">
        <v>143</v>
      </c>
      <c r="C128" s="19" t="s">
        <v>155</v>
      </c>
      <c r="D128" s="19" t="s">
        <v>151</v>
      </c>
      <c r="E128" s="19" t="s">
        <v>26</v>
      </c>
      <c r="F128" s="20">
        <v>12274600</v>
      </c>
      <c r="G128" s="20">
        <v>12274600</v>
      </c>
      <c r="H128" s="27">
        <v>12274600</v>
      </c>
    </row>
    <row r="129" spans="1:8" ht="28.95" customHeight="1" x14ac:dyDescent="0.25">
      <c r="A129" s="26" t="s">
        <v>156</v>
      </c>
      <c r="B129" s="19" t="s">
        <v>143</v>
      </c>
      <c r="C129" s="19" t="s">
        <v>157</v>
      </c>
      <c r="D129" s="17" t="s">
        <v>0</v>
      </c>
      <c r="E129" s="17" t="s">
        <v>0</v>
      </c>
      <c r="F129" s="20">
        <f t="shared" ref="F129:H129" si="24">F130</f>
        <v>58303200</v>
      </c>
      <c r="G129" s="20">
        <f t="shared" si="24"/>
        <v>58293200</v>
      </c>
      <c r="H129" s="27">
        <f t="shared" si="24"/>
        <v>58293200</v>
      </c>
    </row>
    <row r="130" spans="1:8" ht="28.95" customHeight="1" x14ac:dyDescent="0.25">
      <c r="A130" s="26" t="s">
        <v>148</v>
      </c>
      <c r="B130" s="19" t="s">
        <v>143</v>
      </c>
      <c r="C130" s="19" t="s">
        <v>157</v>
      </c>
      <c r="D130" s="19" t="s">
        <v>149</v>
      </c>
      <c r="E130" s="17" t="s">
        <v>0</v>
      </c>
      <c r="F130" s="20">
        <f>F131+F136</f>
        <v>58303200</v>
      </c>
      <c r="G130" s="20">
        <f t="shared" ref="G130:H130" si="25">G131+G136</f>
        <v>58293200</v>
      </c>
      <c r="H130" s="27">
        <f t="shared" si="25"/>
        <v>58293200</v>
      </c>
    </row>
    <row r="131" spans="1:8" ht="43.35" customHeight="1" x14ac:dyDescent="0.25">
      <c r="A131" s="26" t="s">
        <v>158</v>
      </c>
      <c r="B131" s="19" t="s">
        <v>143</v>
      </c>
      <c r="C131" s="19" t="s">
        <v>157</v>
      </c>
      <c r="D131" s="19" t="s">
        <v>159</v>
      </c>
      <c r="E131" s="17" t="s">
        <v>0</v>
      </c>
      <c r="F131" s="20">
        <f>F132+F134</f>
        <v>58293200</v>
      </c>
      <c r="G131" s="20">
        <f>G132+G134</f>
        <v>58293200</v>
      </c>
      <c r="H131" s="27">
        <f>H132+H134</f>
        <v>58293200</v>
      </c>
    </row>
    <row r="132" spans="1:8" ht="57.6" customHeight="1" x14ac:dyDescent="0.25">
      <c r="A132" s="26" t="s">
        <v>19</v>
      </c>
      <c r="B132" s="19" t="s">
        <v>143</v>
      </c>
      <c r="C132" s="19" t="s">
        <v>157</v>
      </c>
      <c r="D132" s="19" t="s">
        <v>159</v>
      </c>
      <c r="E132" s="19" t="s">
        <v>20</v>
      </c>
      <c r="F132" s="20">
        <f>F133</f>
        <v>52225200</v>
      </c>
      <c r="G132" s="20">
        <f>G133</f>
        <v>52225200</v>
      </c>
      <c r="H132" s="27">
        <f>H133</f>
        <v>52225200</v>
      </c>
    </row>
    <row r="133" spans="1:8" ht="28.95" customHeight="1" x14ac:dyDescent="0.25">
      <c r="A133" s="26" t="s">
        <v>21</v>
      </c>
      <c r="B133" s="19" t="s">
        <v>143</v>
      </c>
      <c r="C133" s="19" t="s">
        <v>157</v>
      </c>
      <c r="D133" s="19" t="s">
        <v>159</v>
      </c>
      <c r="E133" s="19" t="s">
        <v>22</v>
      </c>
      <c r="F133" s="20">
        <v>52225200</v>
      </c>
      <c r="G133" s="20">
        <v>52225200</v>
      </c>
      <c r="H133" s="27">
        <v>52225200</v>
      </c>
    </row>
    <row r="134" spans="1:8" ht="28.95" customHeight="1" x14ac:dyDescent="0.25">
      <c r="A134" s="26" t="s">
        <v>23</v>
      </c>
      <c r="B134" s="19" t="s">
        <v>143</v>
      </c>
      <c r="C134" s="19" t="s">
        <v>157</v>
      </c>
      <c r="D134" s="19" t="s">
        <v>159</v>
      </c>
      <c r="E134" s="19" t="s">
        <v>24</v>
      </c>
      <c r="F134" s="20">
        <f>F135</f>
        <v>6068000</v>
      </c>
      <c r="G134" s="20">
        <f>G135</f>
        <v>6068000</v>
      </c>
      <c r="H134" s="27">
        <f>H135</f>
        <v>6068000</v>
      </c>
    </row>
    <row r="135" spans="1:8" ht="28.95" customHeight="1" x14ac:dyDescent="0.25">
      <c r="A135" s="26" t="s">
        <v>25</v>
      </c>
      <c r="B135" s="19" t="s">
        <v>143</v>
      </c>
      <c r="C135" s="19" t="s">
        <v>157</v>
      </c>
      <c r="D135" s="19" t="s">
        <v>159</v>
      </c>
      <c r="E135" s="19" t="s">
        <v>26</v>
      </c>
      <c r="F135" s="20">
        <v>6068000</v>
      </c>
      <c r="G135" s="20">
        <v>6068000</v>
      </c>
      <c r="H135" s="27">
        <v>6068000</v>
      </c>
    </row>
    <row r="136" spans="1:8" ht="19.8" customHeight="1" x14ac:dyDescent="0.25">
      <c r="A136" s="37" t="s">
        <v>1520</v>
      </c>
      <c r="B136" s="35" t="s">
        <v>143</v>
      </c>
      <c r="C136" s="35" t="s">
        <v>157</v>
      </c>
      <c r="D136" s="35" t="s">
        <v>1521</v>
      </c>
      <c r="E136" s="34" t="s">
        <v>0</v>
      </c>
      <c r="F136" s="36">
        <f>F137</f>
        <v>10000</v>
      </c>
      <c r="G136" s="36">
        <f t="shared" ref="G136:H139" si="26">G137</f>
        <v>0</v>
      </c>
      <c r="H136" s="38">
        <f t="shared" si="26"/>
        <v>0</v>
      </c>
    </row>
    <row r="137" spans="1:8" ht="28.95" customHeight="1" x14ac:dyDescent="0.25">
      <c r="A137" s="37" t="s">
        <v>1522</v>
      </c>
      <c r="B137" s="35" t="s">
        <v>143</v>
      </c>
      <c r="C137" s="35" t="s">
        <v>157</v>
      </c>
      <c r="D137" s="35" t="s">
        <v>1523</v>
      </c>
      <c r="E137" s="34" t="s">
        <v>0</v>
      </c>
      <c r="F137" s="36">
        <f>F138</f>
        <v>10000</v>
      </c>
      <c r="G137" s="36">
        <f t="shared" si="26"/>
        <v>0</v>
      </c>
      <c r="H137" s="38">
        <f t="shared" si="26"/>
        <v>0</v>
      </c>
    </row>
    <row r="138" spans="1:8" ht="28.95" customHeight="1" x14ac:dyDescent="0.25">
      <c r="A138" s="37" t="s">
        <v>1524</v>
      </c>
      <c r="B138" s="35" t="s">
        <v>143</v>
      </c>
      <c r="C138" s="35" t="s">
        <v>157</v>
      </c>
      <c r="D138" s="35" t="s">
        <v>1525</v>
      </c>
      <c r="E138" s="34" t="s">
        <v>0</v>
      </c>
      <c r="F138" s="36">
        <f>F139</f>
        <v>10000</v>
      </c>
      <c r="G138" s="36">
        <f t="shared" si="26"/>
        <v>0</v>
      </c>
      <c r="H138" s="38">
        <f t="shared" si="26"/>
        <v>0</v>
      </c>
    </row>
    <row r="139" spans="1:8" ht="28.95" customHeight="1" x14ac:dyDescent="0.25">
      <c r="A139" s="37" t="s">
        <v>160</v>
      </c>
      <c r="B139" s="35" t="s">
        <v>143</v>
      </c>
      <c r="C139" s="35" t="s">
        <v>157</v>
      </c>
      <c r="D139" s="35" t="s">
        <v>1525</v>
      </c>
      <c r="E139" s="35" t="s">
        <v>161</v>
      </c>
      <c r="F139" s="36">
        <f>F140</f>
        <v>10000</v>
      </c>
      <c r="G139" s="36">
        <f t="shared" si="26"/>
        <v>0</v>
      </c>
      <c r="H139" s="38">
        <f t="shared" si="26"/>
        <v>0</v>
      </c>
    </row>
    <row r="140" spans="1:8" ht="20.399999999999999" customHeight="1" x14ac:dyDescent="0.25">
      <c r="A140" s="37" t="s">
        <v>162</v>
      </c>
      <c r="B140" s="35" t="s">
        <v>143</v>
      </c>
      <c r="C140" s="35" t="s">
        <v>157</v>
      </c>
      <c r="D140" s="35" t="s">
        <v>1525</v>
      </c>
      <c r="E140" s="35" t="s">
        <v>163</v>
      </c>
      <c r="F140" s="36">
        <v>10000</v>
      </c>
      <c r="G140" s="20">
        <v>0</v>
      </c>
      <c r="H140" s="27">
        <v>0</v>
      </c>
    </row>
    <row r="141" spans="1:8" ht="14.4" customHeight="1" x14ac:dyDescent="0.25">
      <c r="A141" s="26" t="s">
        <v>164</v>
      </c>
      <c r="B141" s="19" t="s">
        <v>143</v>
      </c>
      <c r="C141" s="19" t="s">
        <v>165</v>
      </c>
      <c r="D141" s="17" t="s">
        <v>0</v>
      </c>
      <c r="E141" s="17" t="s">
        <v>0</v>
      </c>
      <c r="F141" s="20">
        <f>F142+F149</f>
        <v>158032790</v>
      </c>
      <c r="G141" s="20">
        <f>G142+G149</f>
        <v>172548230</v>
      </c>
      <c r="H141" s="27">
        <f>H142+H149</f>
        <v>172548230</v>
      </c>
    </row>
    <row r="142" spans="1:8" ht="14.4" customHeight="1" x14ac:dyDescent="0.25">
      <c r="A142" s="26" t="s">
        <v>166</v>
      </c>
      <c r="B142" s="19" t="s">
        <v>143</v>
      </c>
      <c r="C142" s="19" t="s">
        <v>167</v>
      </c>
      <c r="D142" s="17" t="s">
        <v>0</v>
      </c>
      <c r="E142" s="17" t="s">
        <v>0</v>
      </c>
      <c r="F142" s="20">
        <f t="shared" ref="F142:G147" si="27">F143</f>
        <v>10000</v>
      </c>
      <c r="G142" s="20">
        <f t="shared" si="27"/>
        <v>50000000</v>
      </c>
      <c r="H142" s="27">
        <f t="shared" ref="H142:H147" si="28">H143</f>
        <v>50000000</v>
      </c>
    </row>
    <row r="143" spans="1:8" ht="43.35" customHeight="1" x14ac:dyDescent="0.25">
      <c r="A143" s="26" t="s">
        <v>168</v>
      </c>
      <c r="B143" s="19" t="s">
        <v>143</v>
      </c>
      <c r="C143" s="19" t="s">
        <v>167</v>
      </c>
      <c r="D143" s="19" t="s">
        <v>169</v>
      </c>
      <c r="E143" s="17" t="s">
        <v>0</v>
      </c>
      <c r="F143" s="20">
        <f t="shared" si="27"/>
        <v>10000</v>
      </c>
      <c r="G143" s="20">
        <f t="shared" si="27"/>
        <v>50000000</v>
      </c>
      <c r="H143" s="27">
        <f t="shared" si="28"/>
        <v>50000000</v>
      </c>
    </row>
    <row r="144" spans="1:8" ht="43.35" customHeight="1" x14ac:dyDescent="0.25">
      <c r="A144" s="26" t="s">
        <v>170</v>
      </c>
      <c r="B144" s="19" t="s">
        <v>143</v>
      </c>
      <c r="C144" s="19" t="s">
        <v>167</v>
      </c>
      <c r="D144" s="19" t="s">
        <v>171</v>
      </c>
      <c r="E144" s="17" t="s">
        <v>0</v>
      </c>
      <c r="F144" s="20">
        <f t="shared" si="27"/>
        <v>10000</v>
      </c>
      <c r="G144" s="20">
        <f t="shared" si="27"/>
        <v>50000000</v>
      </c>
      <c r="H144" s="27">
        <f t="shared" si="28"/>
        <v>50000000</v>
      </c>
    </row>
    <row r="145" spans="1:8" ht="43.35" customHeight="1" x14ac:dyDescent="0.25">
      <c r="A145" s="26" t="s">
        <v>172</v>
      </c>
      <c r="B145" s="19" t="s">
        <v>143</v>
      </c>
      <c r="C145" s="19" t="s">
        <v>167</v>
      </c>
      <c r="D145" s="19" t="s">
        <v>173</v>
      </c>
      <c r="E145" s="17" t="s">
        <v>0</v>
      </c>
      <c r="F145" s="20">
        <f t="shared" si="27"/>
        <v>10000</v>
      </c>
      <c r="G145" s="20">
        <f t="shared" si="27"/>
        <v>50000000</v>
      </c>
      <c r="H145" s="27">
        <f t="shared" si="28"/>
        <v>50000000</v>
      </c>
    </row>
    <row r="146" spans="1:8" ht="57.6" customHeight="1" x14ac:dyDescent="0.25">
      <c r="A146" s="26" t="s">
        <v>174</v>
      </c>
      <c r="B146" s="19" t="s">
        <v>143</v>
      </c>
      <c r="C146" s="19" t="s">
        <v>167</v>
      </c>
      <c r="D146" s="19" t="s">
        <v>175</v>
      </c>
      <c r="E146" s="17" t="s">
        <v>0</v>
      </c>
      <c r="F146" s="20">
        <f t="shared" si="27"/>
        <v>10000</v>
      </c>
      <c r="G146" s="20">
        <f t="shared" si="27"/>
        <v>50000000</v>
      </c>
      <c r="H146" s="27">
        <f t="shared" si="28"/>
        <v>50000000</v>
      </c>
    </row>
    <row r="147" spans="1:8" ht="14.4" customHeight="1" x14ac:dyDescent="0.25">
      <c r="A147" s="26" t="s">
        <v>73</v>
      </c>
      <c r="B147" s="19" t="s">
        <v>143</v>
      </c>
      <c r="C147" s="19" t="s">
        <v>167</v>
      </c>
      <c r="D147" s="19" t="s">
        <v>175</v>
      </c>
      <c r="E147" s="19" t="s">
        <v>74</v>
      </c>
      <c r="F147" s="20">
        <f t="shared" si="27"/>
        <v>10000</v>
      </c>
      <c r="G147" s="20">
        <f t="shared" si="27"/>
        <v>50000000</v>
      </c>
      <c r="H147" s="27">
        <f t="shared" si="28"/>
        <v>50000000</v>
      </c>
    </row>
    <row r="148" spans="1:8" ht="14.4" customHeight="1" x14ac:dyDescent="0.25">
      <c r="A148" s="26" t="s">
        <v>141</v>
      </c>
      <c r="B148" s="19" t="s">
        <v>143</v>
      </c>
      <c r="C148" s="19" t="s">
        <v>167</v>
      </c>
      <c r="D148" s="19" t="s">
        <v>175</v>
      </c>
      <c r="E148" s="19" t="s">
        <v>142</v>
      </c>
      <c r="F148" s="20">
        <v>10000</v>
      </c>
      <c r="G148" s="20">
        <v>50000000</v>
      </c>
      <c r="H148" s="27">
        <v>50000000</v>
      </c>
    </row>
    <row r="149" spans="1:8" ht="14.4" customHeight="1" x14ac:dyDescent="0.25">
      <c r="A149" s="26" t="s">
        <v>176</v>
      </c>
      <c r="B149" s="19" t="s">
        <v>143</v>
      </c>
      <c r="C149" s="19" t="s">
        <v>177</v>
      </c>
      <c r="D149" s="17" t="s">
        <v>0</v>
      </c>
      <c r="E149" s="17" t="s">
        <v>0</v>
      </c>
      <c r="F149" s="20">
        <f>F150+F161</f>
        <v>158022790</v>
      </c>
      <c r="G149" s="20">
        <f>G150+G161</f>
        <v>122548230</v>
      </c>
      <c r="H149" s="27">
        <f>H150+H161</f>
        <v>122548230</v>
      </c>
    </row>
    <row r="150" spans="1:8" ht="43.35" customHeight="1" x14ac:dyDescent="0.25">
      <c r="A150" s="26" t="s">
        <v>168</v>
      </c>
      <c r="B150" s="19" t="s">
        <v>143</v>
      </c>
      <c r="C150" s="19" t="s">
        <v>177</v>
      </c>
      <c r="D150" s="19" t="s">
        <v>169</v>
      </c>
      <c r="E150" s="17" t="s">
        <v>0</v>
      </c>
      <c r="F150" s="20">
        <f t="shared" ref="F150:H152" si="29">F151</f>
        <v>39285000</v>
      </c>
      <c r="G150" s="20">
        <f t="shared" si="29"/>
        <v>39285000</v>
      </c>
      <c r="H150" s="27">
        <f t="shared" si="29"/>
        <v>39285000</v>
      </c>
    </row>
    <row r="151" spans="1:8" ht="43.35" customHeight="1" x14ac:dyDescent="0.25">
      <c r="A151" s="26" t="s">
        <v>170</v>
      </c>
      <c r="B151" s="19" t="s">
        <v>143</v>
      </c>
      <c r="C151" s="19" t="s">
        <v>177</v>
      </c>
      <c r="D151" s="19" t="s">
        <v>171</v>
      </c>
      <c r="E151" s="17" t="s">
        <v>0</v>
      </c>
      <c r="F151" s="20">
        <f t="shared" si="29"/>
        <v>39285000</v>
      </c>
      <c r="G151" s="20">
        <f t="shared" si="29"/>
        <v>39285000</v>
      </c>
      <c r="H151" s="27">
        <f t="shared" si="29"/>
        <v>39285000</v>
      </c>
    </row>
    <row r="152" spans="1:8" ht="43.35" customHeight="1" x14ac:dyDescent="0.25">
      <c r="A152" s="26" t="s">
        <v>172</v>
      </c>
      <c r="B152" s="19" t="s">
        <v>143</v>
      </c>
      <c r="C152" s="19" t="s">
        <v>177</v>
      </c>
      <c r="D152" s="19" t="s">
        <v>173</v>
      </c>
      <c r="E152" s="17" t="s">
        <v>0</v>
      </c>
      <c r="F152" s="20">
        <f t="shared" si="29"/>
        <v>39285000</v>
      </c>
      <c r="G152" s="20">
        <f t="shared" si="29"/>
        <v>39285000</v>
      </c>
      <c r="H152" s="27">
        <f t="shared" si="29"/>
        <v>39285000</v>
      </c>
    </row>
    <row r="153" spans="1:8" ht="28.95" customHeight="1" x14ac:dyDescent="0.25">
      <c r="A153" s="26" t="s">
        <v>150</v>
      </c>
      <c r="B153" s="19" t="s">
        <v>143</v>
      </c>
      <c r="C153" s="19" t="s">
        <v>177</v>
      </c>
      <c r="D153" s="19" t="s">
        <v>178</v>
      </c>
      <c r="E153" s="17" t="s">
        <v>0</v>
      </c>
      <c r="F153" s="20">
        <f>F154+F156+F158</f>
        <v>39285000</v>
      </c>
      <c r="G153" s="20">
        <f>G154+G156+G158</f>
        <v>39285000</v>
      </c>
      <c r="H153" s="27">
        <f>H154+H156+H158</f>
        <v>39285000</v>
      </c>
    </row>
    <row r="154" spans="1:8" ht="57.6" customHeight="1" x14ac:dyDescent="0.25">
      <c r="A154" s="26" t="s">
        <v>19</v>
      </c>
      <c r="B154" s="19" t="s">
        <v>143</v>
      </c>
      <c r="C154" s="19" t="s">
        <v>177</v>
      </c>
      <c r="D154" s="19" t="s">
        <v>178</v>
      </c>
      <c r="E154" s="19" t="s">
        <v>20</v>
      </c>
      <c r="F154" s="20">
        <f>F155</f>
        <v>35759642.759999998</v>
      </c>
      <c r="G154" s="20">
        <f>G155</f>
        <v>35759642.759999998</v>
      </c>
      <c r="H154" s="27">
        <f>H155</f>
        <v>35759642.759999998</v>
      </c>
    </row>
    <row r="155" spans="1:8" ht="14.4" customHeight="1" x14ac:dyDescent="0.25">
      <c r="A155" s="26" t="s">
        <v>152</v>
      </c>
      <c r="B155" s="19" t="s">
        <v>143</v>
      </c>
      <c r="C155" s="19" t="s">
        <v>177</v>
      </c>
      <c r="D155" s="19" t="s">
        <v>178</v>
      </c>
      <c r="E155" s="19" t="s">
        <v>153</v>
      </c>
      <c r="F155" s="20">
        <v>35759642.759999998</v>
      </c>
      <c r="G155" s="20">
        <v>35759642.759999998</v>
      </c>
      <c r="H155" s="27">
        <v>35759642.759999998</v>
      </c>
    </row>
    <row r="156" spans="1:8" ht="28.95" customHeight="1" x14ac:dyDescent="0.25">
      <c r="A156" s="26" t="s">
        <v>23</v>
      </c>
      <c r="B156" s="19" t="s">
        <v>143</v>
      </c>
      <c r="C156" s="19" t="s">
        <v>177</v>
      </c>
      <c r="D156" s="19" t="s">
        <v>178</v>
      </c>
      <c r="E156" s="19" t="s">
        <v>24</v>
      </c>
      <c r="F156" s="20">
        <f>F157</f>
        <v>3105357.24</v>
      </c>
      <c r="G156" s="20">
        <f>G157</f>
        <v>3105357.24</v>
      </c>
      <c r="H156" s="27">
        <f>H157</f>
        <v>3105357.24</v>
      </c>
    </row>
    <row r="157" spans="1:8" ht="28.95" customHeight="1" x14ac:dyDescent="0.25">
      <c r="A157" s="26" t="s">
        <v>25</v>
      </c>
      <c r="B157" s="19" t="s">
        <v>143</v>
      </c>
      <c r="C157" s="19" t="s">
        <v>177</v>
      </c>
      <c r="D157" s="19" t="s">
        <v>178</v>
      </c>
      <c r="E157" s="19" t="s">
        <v>26</v>
      </c>
      <c r="F157" s="20">
        <v>3105357.24</v>
      </c>
      <c r="G157" s="20">
        <v>3105357.24</v>
      </c>
      <c r="H157" s="27">
        <v>3105357.24</v>
      </c>
    </row>
    <row r="158" spans="1:8" ht="14.4" customHeight="1" x14ac:dyDescent="0.25">
      <c r="A158" s="26" t="s">
        <v>27</v>
      </c>
      <c r="B158" s="19" t="s">
        <v>143</v>
      </c>
      <c r="C158" s="19" t="s">
        <v>177</v>
      </c>
      <c r="D158" s="19" t="s">
        <v>178</v>
      </c>
      <c r="E158" s="19" t="s">
        <v>28</v>
      </c>
      <c r="F158" s="20">
        <f>F159+F160</f>
        <v>420000</v>
      </c>
      <c r="G158" s="20">
        <f>G159+G160</f>
        <v>420000</v>
      </c>
      <c r="H158" s="27">
        <f>H159+H160</f>
        <v>420000</v>
      </c>
    </row>
    <row r="159" spans="1:8" ht="14.4" customHeight="1" x14ac:dyDescent="0.25">
      <c r="A159" s="26" t="s">
        <v>179</v>
      </c>
      <c r="B159" s="19" t="s">
        <v>143</v>
      </c>
      <c r="C159" s="19" t="s">
        <v>177</v>
      </c>
      <c r="D159" s="19" t="s">
        <v>178</v>
      </c>
      <c r="E159" s="19" t="s">
        <v>180</v>
      </c>
      <c r="F159" s="20">
        <v>300000</v>
      </c>
      <c r="G159" s="20">
        <v>300000</v>
      </c>
      <c r="H159" s="27">
        <v>300000</v>
      </c>
    </row>
    <row r="160" spans="1:8" ht="14.4" customHeight="1" x14ac:dyDescent="0.25">
      <c r="A160" s="26" t="s">
        <v>29</v>
      </c>
      <c r="B160" s="19" t="s">
        <v>143</v>
      </c>
      <c r="C160" s="19" t="s">
        <v>177</v>
      </c>
      <c r="D160" s="19" t="s">
        <v>178</v>
      </c>
      <c r="E160" s="19" t="s">
        <v>30</v>
      </c>
      <c r="F160" s="20">
        <v>120000</v>
      </c>
      <c r="G160" s="20">
        <v>120000</v>
      </c>
      <c r="H160" s="27">
        <v>120000</v>
      </c>
    </row>
    <row r="161" spans="1:8" ht="28.95" customHeight="1" x14ac:dyDescent="0.25">
      <c r="A161" s="26" t="s">
        <v>181</v>
      </c>
      <c r="B161" s="19" t="s">
        <v>143</v>
      </c>
      <c r="C161" s="19" t="s">
        <v>177</v>
      </c>
      <c r="D161" s="19" t="s">
        <v>182</v>
      </c>
      <c r="E161" s="17" t="s">
        <v>0</v>
      </c>
      <c r="F161" s="20">
        <f>F162+F170</f>
        <v>118737790</v>
      </c>
      <c r="G161" s="20">
        <f>G162+G170</f>
        <v>83263230</v>
      </c>
      <c r="H161" s="27">
        <f>H162+H170</f>
        <v>83263230</v>
      </c>
    </row>
    <row r="162" spans="1:8" ht="14.4" customHeight="1" x14ac:dyDescent="0.25">
      <c r="A162" s="26" t="s">
        <v>183</v>
      </c>
      <c r="B162" s="19" t="s">
        <v>143</v>
      </c>
      <c r="C162" s="19" t="s">
        <v>177</v>
      </c>
      <c r="D162" s="19" t="s">
        <v>184</v>
      </c>
      <c r="E162" s="17" t="s">
        <v>0</v>
      </c>
      <c r="F162" s="20">
        <f>F163</f>
        <v>22430030</v>
      </c>
      <c r="G162" s="20">
        <f>G163</f>
        <v>22430030</v>
      </c>
      <c r="H162" s="27">
        <f>H163</f>
        <v>22430030</v>
      </c>
    </row>
    <row r="163" spans="1:8" ht="28.95" customHeight="1" x14ac:dyDescent="0.25">
      <c r="A163" s="26" t="s">
        <v>150</v>
      </c>
      <c r="B163" s="19" t="s">
        <v>143</v>
      </c>
      <c r="C163" s="19" t="s">
        <v>177</v>
      </c>
      <c r="D163" s="19" t="s">
        <v>185</v>
      </c>
      <c r="E163" s="17" t="s">
        <v>0</v>
      </c>
      <c r="F163" s="20">
        <f>F164+F166+F168</f>
        <v>22430030</v>
      </c>
      <c r="G163" s="20">
        <f>G164+G166+G168</f>
        <v>22430030</v>
      </c>
      <c r="H163" s="27">
        <f>H164+H166+H168</f>
        <v>22430030</v>
      </c>
    </row>
    <row r="164" spans="1:8" ht="57.6" customHeight="1" x14ac:dyDescent="0.25">
      <c r="A164" s="26" t="s">
        <v>19</v>
      </c>
      <c r="B164" s="19" t="s">
        <v>143</v>
      </c>
      <c r="C164" s="19" t="s">
        <v>177</v>
      </c>
      <c r="D164" s="19" t="s">
        <v>185</v>
      </c>
      <c r="E164" s="19" t="s">
        <v>20</v>
      </c>
      <c r="F164" s="20">
        <f>F165</f>
        <v>19591996</v>
      </c>
      <c r="G164" s="20">
        <f>G165</f>
        <v>19591996</v>
      </c>
      <c r="H164" s="27">
        <f>H165</f>
        <v>19591996</v>
      </c>
    </row>
    <row r="165" spans="1:8" ht="14.4" customHeight="1" x14ac:dyDescent="0.25">
      <c r="A165" s="26" t="s">
        <v>152</v>
      </c>
      <c r="B165" s="19" t="s">
        <v>143</v>
      </c>
      <c r="C165" s="19" t="s">
        <v>177</v>
      </c>
      <c r="D165" s="19" t="s">
        <v>185</v>
      </c>
      <c r="E165" s="19" t="s">
        <v>153</v>
      </c>
      <c r="F165" s="20">
        <v>19591996</v>
      </c>
      <c r="G165" s="20">
        <v>19591996</v>
      </c>
      <c r="H165" s="27">
        <v>19591996</v>
      </c>
    </row>
    <row r="166" spans="1:8" ht="28.95" customHeight="1" x14ac:dyDescent="0.25">
      <c r="A166" s="26" t="s">
        <v>23</v>
      </c>
      <c r="B166" s="19" t="s">
        <v>143</v>
      </c>
      <c r="C166" s="19" t="s">
        <v>177</v>
      </c>
      <c r="D166" s="19" t="s">
        <v>185</v>
      </c>
      <c r="E166" s="19" t="s">
        <v>24</v>
      </c>
      <c r="F166" s="20">
        <f>F167</f>
        <v>2828034</v>
      </c>
      <c r="G166" s="20">
        <f>G167</f>
        <v>2828034</v>
      </c>
      <c r="H166" s="27">
        <f>H167</f>
        <v>2828034</v>
      </c>
    </row>
    <row r="167" spans="1:8" ht="28.95" customHeight="1" x14ac:dyDescent="0.25">
      <c r="A167" s="26" t="s">
        <v>25</v>
      </c>
      <c r="B167" s="19" t="s">
        <v>143</v>
      </c>
      <c r="C167" s="19" t="s">
        <v>177</v>
      </c>
      <c r="D167" s="19" t="s">
        <v>185</v>
      </c>
      <c r="E167" s="19" t="s">
        <v>26</v>
      </c>
      <c r="F167" s="20">
        <v>2828034</v>
      </c>
      <c r="G167" s="20">
        <v>2828034</v>
      </c>
      <c r="H167" s="27">
        <v>2828034</v>
      </c>
    </row>
    <row r="168" spans="1:8" ht="14.4" customHeight="1" x14ac:dyDescent="0.25">
      <c r="A168" s="26" t="s">
        <v>27</v>
      </c>
      <c r="B168" s="19" t="s">
        <v>143</v>
      </c>
      <c r="C168" s="19" t="s">
        <v>177</v>
      </c>
      <c r="D168" s="19" t="s">
        <v>185</v>
      </c>
      <c r="E168" s="19" t="s">
        <v>28</v>
      </c>
      <c r="F168" s="20">
        <f>F169</f>
        <v>10000</v>
      </c>
      <c r="G168" s="20">
        <f>G169</f>
        <v>10000</v>
      </c>
      <c r="H168" s="27">
        <f>H169</f>
        <v>10000</v>
      </c>
    </row>
    <row r="169" spans="1:8" ht="14.4" customHeight="1" x14ac:dyDescent="0.25">
      <c r="A169" s="26" t="s">
        <v>29</v>
      </c>
      <c r="B169" s="19" t="s">
        <v>143</v>
      </c>
      <c r="C169" s="19" t="s">
        <v>177</v>
      </c>
      <c r="D169" s="19" t="s">
        <v>185</v>
      </c>
      <c r="E169" s="19" t="s">
        <v>30</v>
      </c>
      <c r="F169" s="20">
        <v>10000</v>
      </c>
      <c r="G169" s="20">
        <v>10000</v>
      </c>
      <c r="H169" s="27">
        <v>10000</v>
      </c>
    </row>
    <row r="170" spans="1:8" ht="43.35" customHeight="1" x14ac:dyDescent="0.25">
      <c r="A170" s="26" t="s">
        <v>186</v>
      </c>
      <c r="B170" s="19" t="s">
        <v>143</v>
      </c>
      <c r="C170" s="19" t="s">
        <v>177</v>
      </c>
      <c r="D170" s="19" t="s">
        <v>187</v>
      </c>
      <c r="E170" s="17" t="s">
        <v>0</v>
      </c>
      <c r="F170" s="20">
        <f t="shared" ref="F170:H174" si="30">F171</f>
        <v>96307760</v>
      </c>
      <c r="G170" s="20">
        <f t="shared" si="30"/>
        <v>60833200</v>
      </c>
      <c r="H170" s="27">
        <f t="shared" si="30"/>
        <v>60833200</v>
      </c>
    </row>
    <row r="171" spans="1:8" ht="28.95" customHeight="1" x14ac:dyDescent="0.25">
      <c r="A171" s="26" t="s">
        <v>188</v>
      </c>
      <c r="B171" s="19" t="s">
        <v>143</v>
      </c>
      <c r="C171" s="19" t="s">
        <v>177</v>
      </c>
      <c r="D171" s="19" t="s">
        <v>189</v>
      </c>
      <c r="E171" s="17" t="s">
        <v>0</v>
      </c>
      <c r="F171" s="20">
        <f>F174+F172</f>
        <v>96307760</v>
      </c>
      <c r="G171" s="20">
        <f t="shared" ref="G171:H171" si="31">G174+G172</f>
        <v>60833200</v>
      </c>
      <c r="H171" s="27">
        <f t="shared" si="31"/>
        <v>60833200</v>
      </c>
    </row>
    <row r="172" spans="1:8" ht="28.95" customHeight="1" x14ac:dyDescent="0.25">
      <c r="A172" s="37" t="s">
        <v>23</v>
      </c>
      <c r="B172" s="35" t="s">
        <v>143</v>
      </c>
      <c r="C172" s="35" t="s">
        <v>177</v>
      </c>
      <c r="D172" s="35" t="s">
        <v>189</v>
      </c>
      <c r="E172" s="35" t="s">
        <v>24</v>
      </c>
      <c r="F172" s="36">
        <f>F173</f>
        <v>31160000</v>
      </c>
      <c r="G172" s="36">
        <f t="shared" ref="G172:H172" si="32">G173</f>
        <v>0</v>
      </c>
      <c r="H172" s="38">
        <f t="shared" si="32"/>
        <v>0</v>
      </c>
    </row>
    <row r="173" spans="1:8" ht="28.95" customHeight="1" x14ac:dyDescent="0.25">
      <c r="A173" s="37" t="s">
        <v>25</v>
      </c>
      <c r="B173" s="35" t="s">
        <v>143</v>
      </c>
      <c r="C173" s="35" t="s">
        <v>177</v>
      </c>
      <c r="D173" s="35" t="s">
        <v>189</v>
      </c>
      <c r="E173" s="35" t="s">
        <v>26</v>
      </c>
      <c r="F173" s="36">
        <v>31160000</v>
      </c>
      <c r="G173" s="20">
        <v>0</v>
      </c>
      <c r="H173" s="27">
        <v>0</v>
      </c>
    </row>
    <row r="174" spans="1:8" ht="28.95" customHeight="1" x14ac:dyDescent="0.25">
      <c r="A174" s="26" t="s">
        <v>190</v>
      </c>
      <c r="B174" s="19" t="s">
        <v>143</v>
      </c>
      <c r="C174" s="19" t="s">
        <v>177</v>
      </c>
      <c r="D174" s="19" t="s">
        <v>189</v>
      </c>
      <c r="E174" s="19" t="s">
        <v>191</v>
      </c>
      <c r="F174" s="20">
        <f t="shared" si="30"/>
        <v>65147760</v>
      </c>
      <c r="G174" s="20">
        <f t="shared" si="30"/>
        <v>60833200</v>
      </c>
      <c r="H174" s="27">
        <f t="shared" si="30"/>
        <v>60833200</v>
      </c>
    </row>
    <row r="175" spans="1:8" ht="14.4" customHeight="1" x14ac:dyDescent="0.25">
      <c r="A175" s="26" t="s">
        <v>192</v>
      </c>
      <c r="B175" s="19" t="s">
        <v>143</v>
      </c>
      <c r="C175" s="19" t="s">
        <v>177</v>
      </c>
      <c r="D175" s="19" t="s">
        <v>189</v>
      </c>
      <c r="E175" s="19" t="s">
        <v>193</v>
      </c>
      <c r="F175" s="20">
        <v>65147760</v>
      </c>
      <c r="G175" s="20">
        <v>60833200</v>
      </c>
      <c r="H175" s="27">
        <v>60833200</v>
      </c>
    </row>
    <row r="176" spans="1:8" ht="14.4" customHeight="1" x14ac:dyDescent="0.25">
      <c r="A176" s="26" t="s">
        <v>194</v>
      </c>
      <c r="B176" s="19" t="s">
        <v>143</v>
      </c>
      <c r="C176" s="19" t="s">
        <v>195</v>
      </c>
      <c r="D176" s="17" t="s">
        <v>0</v>
      </c>
      <c r="E176" s="17" t="s">
        <v>0</v>
      </c>
      <c r="F176" s="20">
        <f>F177+F217+F272+F282</f>
        <v>1815240000</v>
      </c>
      <c r="G176" s="20">
        <f>G177+G217+G272+G282</f>
        <v>590306870</v>
      </c>
      <c r="H176" s="27">
        <f>H177+H217+H272+H282</f>
        <v>658549970</v>
      </c>
    </row>
    <row r="177" spans="1:8" ht="14.4" customHeight="1" x14ac:dyDescent="0.25">
      <c r="A177" s="26" t="s">
        <v>196</v>
      </c>
      <c r="B177" s="19" t="s">
        <v>143</v>
      </c>
      <c r="C177" s="19" t="s">
        <v>197</v>
      </c>
      <c r="D177" s="17" t="s">
        <v>0</v>
      </c>
      <c r="E177" s="17" t="s">
        <v>0</v>
      </c>
      <c r="F177" s="20">
        <f>F178+F212</f>
        <v>1637071300</v>
      </c>
      <c r="G177" s="20">
        <f>G178+G212</f>
        <v>79570900</v>
      </c>
      <c r="H177" s="27">
        <f>H178+H212</f>
        <v>79570900</v>
      </c>
    </row>
    <row r="178" spans="1:8" ht="43.35" customHeight="1" x14ac:dyDescent="0.25">
      <c r="A178" s="26" t="s">
        <v>168</v>
      </c>
      <c r="B178" s="19" t="s">
        <v>143</v>
      </c>
      <c r="C178" s="19" t="s">
        <v>197</v>
      </c>
      <c r="D178" s="19" t="s">
        <v>169</v>
      </c>
      <c r="E178" s="17" t="s">
        <v>0</v>
      </c>
      <c r="F178" s="20">
        <f>F179+F184+F198</f>
        <v>1587071300</v>
      </c>
      <c r="G178" s="20">
        <f>G179+G184+G198</f>
        <v>26020000</v>
      </c>
      <c r="H178" s="27">
        <f>H179+H184+H198</f>
        <v>26020000</v>
      </c>
    </row>
    <row r="179" spans="1:8" ht="43.35" customHeight="1" x14ac:dyDescent="0.25">
      <c r="A179" s="26" t="s">
        <v>170</v>
      </c>
      <c r="B179" s="19" t="s">
        <v>143</v>
      </c>
      <c r="C179" s="19" t="s">
        <v>197</v>
      </c>
      <c r="D179" s="19" t="s">
        <v>171</v>
      </c>
      <c r="E179" s="17" t="s">
        <v>0</v>
      </c>
      <c r="F179" s="20">
        <f t="shared" ref="F179:H182" si="33">F180</f>
        <v>10000</v>
      </c>
      <c r="G179" s="20">
        <f t="shared" si="33"/>
        <v>5000000</v>
      </c>
      <c r="H179" s="27">
        <f t="shared" si="33"/>
        <v>5000000</v>
      </c>
    </row>
    <row r="180" spans="1:8" ht="43.35" customHeight="1" x14ac:dyDescent="0.25">
      <c r="A180" s="26" t="s">
        <v>172</v>
      </c>
      <c r="B180" s="19" t="s">
        <v>143</v>
      </c>
      <c r="C180" s="19" t="s">
        <v>197</v>
      </c>
      <c r="D180" s="19" t="s">
        <v>173</v>
      </c>
      <c r="E180" s="17" t="s">
        <v>0</v>
      </c>
      <c r="F180" s="20">
        <f t="shared" si="33"/>
        <v>10000</v>
      </c>
      <c r="G180" s="20">
        <f t="shared" si="33"/>
        <v>5000000</v>
      </c>
      <c r="H180" s="27">
        <f t="shared" si="33"/>
        <v>5000000</v>
      </c>
    </row>
    <row r="181" spans="1:8" ht="43.35" customHeight="1" x14ac:dyDescent="0.25">
      <c r="A181" s="26" t="s">
        <v>198</v>
      </c>
      <c r="B181" s="19" t="s">
        <v>143</v>
      </c>
      <c r="C181" s="19" t="s">
        <v>197</v>
      </c>
      <c r="D181" s="19" t="s">
        <v>199</v>
      </c>
      <c r="E181" s="17" t="s">
        <v>0</v>
      </c>
      <c r="F181" s="20">
        <f t="shared" si="33"/>
        <v>10000</v>
      </c>
      <c r="G181" s="20">
        <f t="shared" si="33"/>
        <v>5000000</v>
      </c>
      <c r="H181" s="27">
        <f t="shared" si="33"/>
        <v>5000000</v>
      </c>
    </row>
    <row r="182" spans="1:8" ht="14.4" customHeight="1" x14ac:dyDescent="0.25">
      <c r="A182" s="26" t="s">
        <v>73</v>
      </c>
      <c r="B182" s="19" t="s">
        <v>143</v>
      </c>
      <c r="C182" s="19" t="s">
        <v>197</v>
      </c>
      <c r="D182" s="19" t="s">
        <v>199</v>
      </c>
      <c r="E182" s="19" t="s">
        <v>74</v>
      </c>
      <c r="F182" s="20">
        <f t="shared" si="33"/>
        <v>10000</v>
      </c>
      <c r="G182" s="20">
        <f t="shared" si="33"/>
        <v>5000000</v>
      </c>
      <c r="H182" s="27">
        <f t="shared" si="33"/>
        <v>5000000</v>
      </c>
    </row>
    <row r="183" spans="1:8" ht="14.4" customHeight="1" x14ac:dyDescent="0.25">
      <c r="A183" s="26" t="s">
        <v>141</v>
      </c>
      <c r="B183" s="19" t="s">
        <v>143</v>
      </c>
      <c r="C183" s="19" t="s">
        <v>197</v>
      </c>
      <c r="D183" s="19" t="s">
        <v>199</v>
      </c>
      <c r="E183" s="19" t="s">
        <v>142</v>
      </c>
      <c r="F183" s="20">
        <v>10000</v>
      </c>
      <c r="G183" s="20">
        <v>5000000</v>
      </c>
      <c r="H183" s="27">
        <v>5000000</v>
      </c>
    </row>
    <row r="184" spans="1:8" ht="43.35" customHeight="1" x14ac:dyDescent="0.25">
      <c r="A184" s="26" t="s">
        <v>200</v>
      </c>
      <c r="B184" s="19" t="s">
        <v>143</v>
      </c>
      <c r="C184" s="19" t="s">
        <v>197</v>
      </c>
      <c r="D184" s="19" t="s">
        <v>201</v>
      </c>
      <c r="E184" s="17" t="s">
        <v>0</v>
      </c>
      <c r="F184" s="20">
        <f>F185</f>
        <v>1586051300</v>
      </c>
      <c r="G184" s="20">
        <f>G185</f>
        <v>20010000</v>
      </c>
      <c r="H184" s="27">
        <f>H185</f>
        <v>20010000</v>
      </c>
    </row>
    <row r="185" spans="1:8" ht="14.4" customHeight="1" x14ac:dyDescent="0.25">
      <c r="A185" s="26" t="s">
        <v>202</v>
      </c>
      <c r="B185" s="19" t="s">
        <v>143</v>
      </c>
      <c r="C185" s="19" t="s">
        <v>197</v>
      </c>
      <c r="D185" s="19" t="s">
        <v>203</v>
      </c>
      <c r="E185" s="17" t="s">
        <v>0</v>
      </c>
      <c r="F185" s="20">
        <f>F192+F195+F186+F189</f>
        <v>1586051300</v>
      </c>
      <c r="G185" s="20">
        <f t="shared" ref="G185:H185" si="34">G192+G195+G186+G189</f>
        <v>20010000</v>
      </c>
      <c r="H185" s="27">
        <f t="shared" si="34"/>
        <v>20010000</v>
      </c>
    </row>
    <row r="186" spans="1:8" ht="66" x14ac:dyDescent="0.25">
      <c r="A186" s="37" t="s">
        <v>1526</v>
      </c>
      <c r="B186" s="35" t="s">
        <v>143</v>
      </c>
      <c r="C186" s="35" t="s">
        <v>197</v>
      </c>
      <c r="D186" s="35" t="s">
        <v>1527</v>
      </c>
      <c r="E186" s="34" t="s">
        <v>0</v>
      </c>
      <c r="F186" s="36">
        <f>F187</f>
        <v>454237000</v>
      </c>
      <c r="G186" s="36">
        <f t="shared" ref="G186:H187" si="35">G187</f>
        <v>0</v>
      </c>
      <c r="H186" s="38">
        <f t="shared" si="35"/>
        <v>0</v>
      </c>
    </row>
    <row r="187" spans="1:8" x14ac:dyDescent="0.25">
      <c r="A187" s="37" t="s">
        <v>73</v>
      </c>
      <c r="B187" s="35" t="s">
        <v>143</v>
      </c>
      <c r="C187" s="35" t="s">
        <v>197</v>
      </c>
      <c r="D187" s="35" t="s">
        <v>1527</v>
      </c>
      <c r="E187" s="35" t="s">
        <v>74</v>
      </c>
      <c r="F187" s="36">
        <f>F188</f>
        <v>454237000</v>
      </c>
      <c r="G187" s="36">
        <f t="shared" si="35"/>
        <v>0</v>
      </c>
      <c r="H187" s="38">
        <f t="shared" si="35"/>
        <v>0</v>
      </c>
    </row>
    <row r="188" spans="1:8" x14ac:dyDescent="0.25">
      <c r="A188" s="37" t="s">
        <v>141</v>
      </c>
      <c r="B188" s="35" t="s">
        <v>143</v>
      </c>
      <c r="C188" s="35" t="s">
        <v>197</v>
      </c>
      <c r="D188" s="35" t="s">
        <v>1527</v>
      </c>
      <c r="E188" s="35" t="s">
        <v>142</v>
      </c>
      <c r="F188" s="36">
        <v>454237000</v>
      </c>
      <c r="G188" s="20">
        <v>0</v>
      </c>
      <c r="H188" s="27">
        <v>0</v>
      </c>
    </row>
    <row r="189" spans="1:8" ht="52.8" x14ac:dyDescent="0.25">
      <c r="A189" s="37" t="s">
        <v>1528</v>
      </c>
      <c r="B189" s="35" t="s">
        <v>143</v>
      </c>
      <c r="C189" s="35" t="s">
        <v>197</v>
      </c>
      <c r="D189" s="35" t="s">
        <v>1529</v>
      </c>
      <c r="E189" s="34" t="s">
        <v>0</v>
      </c>
      <c r="F189" s="36">
        <f>F190</f>
        <v>1131794300</v>
      </c>
      <c r="G189" s="36">
        <f t="shared" ref="G189:H190" si="36">G190</f>
        <v>0</v>
      </c>
      <c r="H189" s="38">
        <f t="shared" si="36"/>
        <v>0</v>
      </c>
    </row>
    <row r="190" spans="1:8" x14ac:dyDescent="0.25">
      <c r="A190" s="37" t="s">
        <v>73</v>
      </c>
      <c r="B190" s="35" t="s">
        <v>143</v>
      </c>
      <c r="C190" s="35" t="s">
        <v>197</v>
      </c>
      <c r="D190" s="35" t="s">
        <v>1529</v>
      </c>
      <c r="E190" s="35" t="s">
        <v>74</v>
      </c>
      <c r="F190" s="36">
        <f>F191</f>
        <v>1131794300</v>
      </c>
      <c r="G190" s="36">
        <f t="shared" si="36"/>
        <v>0</v>
      </c>
      <c r="H190" s="38">
        <f t="shared" si="36"/>
        <v>0</v>
      </c>
    </row>
    <row r="191" spans="1:8" x14ac:dyDescent="0.25">
      <c r="A191" s="37" t="s">
        <v>141</v>
      </c>
      <c r="B191" s="35" t="s">
        <v>143</v>
      </c>
      <c r="C191" s="35" t="s">
        <v>197</v>
      </c>
      <c r="D191" s="35" t="s">
        <v>1529</v>
      </c>
      <c r="E191" s="35" t="s">
        <v>142</v>
      </c>
      <c r="F191" s="36">
        <v>1131794300</v>
      </c>
      <c r="G191" s="20">
        <v>0</v>
      </c>
      <c r="H191" s="27">
        <v>0</v>
      </c>
    </row>
    <row r="192" spans="1:8" ht="130.19999999999999" customHeight="1" x14ac:dyDescent="0.25">
      <c r="A192" s="26" t="s">
        <v>204</v>
      </c>
      <c r="B192" s="19" t="s">
        <v>143</v>
      </c>
      <c r="C192" s="19" t="s">
        <v>197</v>
      </c>
      <c r="D192" s="19" t="s">
        <v>205</v>
      </c>
      <c r="E192" s="17" t="s">
        <v>0</v>
      </c>
      <c r="F192" s="20">
        <f t="shared" ref="F192:H193" si="37">F193</f>
        <v>10000</v>
      </c>
      <c r="G192" s="20">
        <f t="shared" si="37"/>
        <v>10000</v>
      </c>
      <c r="H192" s="27">
        <f t="shared" si="37"/>
        <v>10000</v>
      </c>
    </row>
    <row r="193" spans="1:8" ht="28.95" customHeight="1" x14ac:dyDescent="0.25">
      <c r="A193" s="26" t="s">
        <v>190</v>
      </c>
      <c r="B193" s="19" t="s">
        <v>143</v>
      </c>
      <c r="C193" s="19" t="s">
        <v>197</v>
      </c>
      <c r="D193" s="19" t="s">
        <v>205</v>
      </c>
      <c r="E193" s="19" t="s">
        <v>191</v>
      </c>
      <c r="F193" s="20">
        <f t="shared" si="37"/>
        <v>10000</v>
      </c>
      <c r="G193" s="20">
        <f t="shared" si="37"/>
        <v>10000</v>
      </c>
      <c r="H193" s="27">
        <f t="shared" si="37"/>
        <v>10000</v>
      </c>
    </row>
    <row r="194" spans="1:8" ht="28.95" customHeight="1" x14ac:dyDescent="0.25">
      <c r="A194" s="26" t="s">
        <v>206</v>
      </c>
      <c r="B194" s="19" t="s">
        <v>143</v>
      </c>
      <c r="C194" s="19" t="s">
        <v>197</v>
      </c>
      <c r="D194" s="19" t="s">
        <v>205</v>
      </c>
      <c r="E194" s="19" t="s">
        <v>207</v>
      </c>
      <c r="F194" s="20">
        <v>10000</v>
      </c>
      <c r="G194" s="20">
        <v>10000</v>
      </c>
      <c r="H194" s="27">
        <v>10000</v>
      </c>
    </row>
    <row r="195" spans="1:8" ht="72.599999999999994" customHeight="1" x14ac:dyDescent="0.25">
      <c r="A195" s="26" t="s">
        <v>208</v>
      </c>
      <c r="B195" s="19" t="s">
        <v>143</v>
      </c>
      <c r="C195" s="19" t="s">
        <v>197</v>
      </c>
      <c r="D195" s="19" t="s">
        <v>209</v>
      </c>
      <c r="E195" s="17" t="s">
        <v>0</v>
      </c>
      <c r="F195" s="20">
        <f t="shared" ref="F195:H196" si="38">F196</f>
        <v>10000</v>
      </c>
      <c r="G195" s="20">
        <f t="shared" si="38"/>
        <v>20000000</v>
      </c>
      <c r="H195" s="27">
        <f t="shared" si="38"/>
        <v>20000000</v>
      </c>
    </row>
    <row r="196" spans="1:8" ht="28.95" customHeight="1" x14ac:dyDescent="0.25">
      <c r="A196" s="26" t="s">
        <v>190</v>
      </c>
      <c r="B196" s="19" t="s">
        <v>143</v>
      </c>
      <c r="C196" s="19" t="s">
        <v>197</v>
      </c>
      <c r="D196" s="19" t="s">
        <v>209</v>
      </c>
      <c r="E196" s="19" t="s">
        <v>191</v>
      </c>
      <c r="F196" s="20">
        <f t="shared" si="38"/>
        <v>10000</v>
      </c>
      <c r="G196" s="20">
        <f t="shared" si="38"/>
        <v>20000000</v>
      </c>
      <c r="H196" s="27">
        <f t="shared" si="38"/>
        <v>20000000</v>
      </c>
    </row>
    <row r="197" spans="1:8" ht="28.95" customHeight="1" x14ac:dyDescent="0.25">
      <c r="A197" s="26" t="s">
        <v>206</v>
      </c>
      <c r="B197" s="19" t="s">
        <v>143</v>
      </c>
      <c r="C197" s="19" t="s">
        <v>197</v>
      </c>
      <c r="D197" s="19" t="s">
        <v>209</v>
      </c>
      <c r="E197" s="19" t="s">
        <v>207</v>
      </c>
      <c r="F197" s="20">
        <v>10000</v>
      </c>
      <c r="G197" s="20">
        <v>20000000</v>
      </c>
      <c r="H197" s="27">
        <v>20000000</v>
      </c>
    </row>
    <row r="198" spans="1:8" ht="43.35" customHeight="1" x14ac:dyDescent="0.25">
      <c r="A198" s="26" t="s">
        <v>210</v>
      </c>
      <c r="B198" s="19" t="s">
        <v>143</v>
      </c>
      <c r="C198" s="19" t="s">
        <v>197</v>
      </c>
      <c r="D198" s="19" t="s">
        <v>211</v>
      </c>
      <c r="E198" s="17" t="s">
        <v>0</v>
      </c>
      <c r="F198" s="20">
        <f>F199</f>
        <v>1010000</v>
      </c>
      <c r="G198" s="20">
        <f>G199</f>
        <v>1010000</v>
      </c>
      <c r="H198" s="27">
        <f>H199</f>
        <v>1010000</v>
      </c>
    </row>
    <row r="199" spans="1:8" ht="57.6" customHeight="1" x14ac:dyDescent="0.25">
      <c r="A199" s="26" t="s">
        <v>212</v>
      </c>
      <c r="B199" s="19" t="s">
        <v>143</v>
      </c>
      <c r="C199" s="19" t="s">
        <v>197</v>
      </c>
      <c r="D199" s="19" t="s">
        <v>213</v>
      </c>
      <c r="E199" s="17" t="s">
        <v>0</v>
      </c>
      <c r="F199" s="20">
        <f>F200+F203+F206+F209</f>
        <v>1010000</v>
      </c>
      <c r="G199" s="20">
        <f>G200+G203+G206+G209</f>
        <v>1010000</v>
      </c>
      <c r="H199" s="27">
        <f>H200+H203+H206+H209</f>
        <v>1010000</v>
      </c>
    </row>
    <row r="200" spans="1:8" ht="86.85" customHeight="1" x14ac:dyDescent="0.25">
      <c r="A200" s="26" t="s">
        <v>214</v>
      </c>
      <c r="B200" s="19" t="s">
        <v>143</v>
      </c>
      <c r="C200" s="19" t="s">
        <v>197</v>
      </c>
      <c r="D200" s="19" t="s">
        <v>215</v>
      </c>
      <c r="E200" s="17" t="s">
        <v>0</v>
      </c>
      <c r="F200" s="20">
        <f t="shared" ref="F200:H201" si="39">F201</f>
        <v>10000</v>
      </c>
      <c r="G200" s="20">
        <f t="shared" si="39"/>
        <v>10000</v>
      </c>
      <c r="H200" s="27">
        <f t="shared" si="39"/>
        <v>10000</v>
      </c>
    </row>
    <row r="201" spans="1:8" ht="28.95" customHeight="1" x14ac:dyDescent="0.25">
      <c r="A201" s="26" t="s">
        <v>190</v>
      </c>
      <c r="B201" s="19" t="s">
        <v>143</v>
      </c>
      <c r="C201" s="19" t="s">
        <v>197</v>
      </c>
      <c r="D201" s="19" t="s">
        <v>215</v>
      </c>
      <c r="E201" s="19" t="s">
        <v>191</v>
      </c>
      <c r="F201" s="20">
        <f t="shared" si="39"/>
        <v>10000</v>
      </c>
      <c r="G201" s="20">
        <f t="shared" si="39"/>
        <v>10000</v>
      </c>
      <c r="H201" s="27">
        <f t="shared" si="39"/>
        <v>10000</v>
      </c>
    </row>
    <row r="202" spans="1:8" ht="28.95" customHeight="1" x14ac:dyDescent="0.25">
      <c r="A202" s="26" t="s">
        <v>206</v>
      </c>
      <c r="B202" s="19" t="s">
        <v>143</v>
      </c>
      <c r="C202" s="19" t="s">
        <v>197</v>
      </c>
      <c r="D202" s="19" t="s">
        <v>215</v>
      </c>
      <c r="E202" s="19" t="s">
        <v>207</v>
      </c>
      <c r="F202" s="20">
        <v>10000</v>
      </c>
      <c r="G202" s="20">
        <v>10000</v>
      </c>
      <c r="H202" s="27">
        <v>10000</v>
      </c>
    </row>
    <row r="203" spans="1:8" ht="72.599999999999994" customHeight="1" x14ac:dyDescent="0.25">
      <c r="A203" s="26" t="s">
        <v>216</v>
      </c>
      <c r="B203" s="19" t="s">
        <v>143</v>
      </c>
      <c r="C203" s="19" t="s">
        <v>197</v>
      </c>
      <c r="D203" s="19" t="s">
        <v>217</v>
      </c>
      <c r="E203" s="17" t="s">
        <v>0</v>
      </c>
      <c r="F203" s="20">
        <f t="shared" ref="F203:H204" si="40">F204</f>
        <v>10000</v>
      </c>
      <c r="G203" s="20">
        <f t="shared" si="40"/>
        <v>10000</v>
      </c>
      <c r="H203" s="27">
        <f t="shared" si="40"/>
        <v>10000</v>
      </c>
    </row>
    <row r="204" spans="1:8" ht="28.95" customHeight="1" x14ac:dyDescent="0.25">
      <c r="A204" s="26" t="s">
        <v>190</v>
      </c>
      <c r="B204" s="19" t="s">
        <v>143</v>
      </c>
      <c r="C204" s="19" t="s">
        <v>197</v>
      </c>
      <c r="D204" s="19" t="s">
        <v>217</v>
      </c>
      <c r="E204" s="19" t="s">
        <v>191</v>
      </c>
      <c r="F204" s="20">
        <f t="shared" si="40"/>
        <v>10000</v>
      </c>
      <c r="G204" s="20">
        <f t="shared" si="40"/>
        <v>10000</v>
      </c>
      <c r="H204" s="27">
        <f t="shared" si="40"/>
        <v>10000</v>
      </c>
    </row>
    <row r="205" spans="1:8" ht="28.95" customHeight="1" x14ac:dyDescent="0.25">
      <c r="A205" s="26" t="s">
        <v>206</v>
      </c>
      <c r="B205" s="19" t="s">
        <v>143</v>
      </c>
      <c r="C205" s="19" t="s">
        <v>197</v>
      </c>
      <c r="D205" s="19" t="s">
        <v>217</v>
      </c>
      <c r="E205" s="19" t="s">
        <v>207</v>
      </c>
      <c r="F205" s="20">
        <v>10000</v>
      </c>
      <c r="G205" s="20">
        <v>10000</v>
      </c>
      <c r="H205" s="27">
        <v>10000</v>
      </c>
    </row>
    <row r="206" spans="1:8" ht="86.85" customHeight="1" x14ac:dyDescent="0.25">
      <c r="A206" s="26" t="s">
        <v>218</v>
      </c>
      <c r="B206" s="19" t="s">
        <v>143</v>
      </c>
      <c r="C206" s="19" t="s">
        <v>197</v>
      </c>
      <c r="D206" s="19" t="s">
        <v>219</v>
      </c>
      <c r="E206" s="17" t="s">
        <v>0</v>
      </c>
      <c r="F206" s="20">
        <f t="shared" ref="F206:H207" si="41">F207</f>
        <v>0</v>
      </c>
      <c r="G206" s="20">
        <f t="shared" si="41"/>
        <v>90000</v>
      </c>
      <c r="H206" s="27">
        <f t="shared" si="41"/>
        <v>90000</v>
      </c>
    </row>
    <row r="207" spans="1:8" ht="28.95" customHeight="1" x14ac:dyDescent="0.25">
      <c r="A207" s="26" t="s">
        <v>23</v>
      </c>
      <c r="B207" s="19" t="s">
        <v>143</v>
      </c>
      <c r="C207" s="19" t="s">
        <v>197</v>
      </c>
      <c r="D207" s="19" t="s">
        <v>219</v>
      </c>
      <c r="E207" s="19" t="s">
        <v>24</v>
      </c>
      <c r="F207" s="20">
        <f t="shared" si="41"/>
        <v>0</v>
      </c>
      <c r="G207" s="20">
        <f t="shared" si="41"/>
        <v>90000</v>
      </c>
      <c r="H207" s="27">
        <f t="shared" si="41"/>
        <v>90000</v>
      </c>
    </row>
    <row r="208" spans="1:8" ht="28.95" customHeight="1" x14ac:dyDescent="0.25">
      <c r="A208" s="26" t="s">
        <v>25</v>
      </c>
      <c r="B208" s="19" t="s">
        <v>143</v>
      </c>
      <c r="C208" s="19" t="s">
        <v>197</v>
      </c>
      <c r="D208" s="19" t="s">
        <v>219</v>
      </c>
      <c r="E208" s="19" t="s">
        <v>26</v>
      </c>
      <c r="F208" s="20">
        <v>0</v>
      </c>
      <c r="G208" s="20">
        <v>90000</v>
      </c>
      <c r="H208" s="27">
        <v>90000</v>
      </c>
    </row>
    <row r="209" spans="1:8" ht="57.6" customHeight="1" x14ac:dyDescent="0.25">
      <c r="A209" s="26" t="s">
        <v>220</v>
      </c>
      <c r="B209" s="19" t="s">
        <v>143</v>
      </c>
      <c r="C209" s="19" t="s">
        <v>197</v>
      </c>
      <c r="D209" s="19" t="s">
        <v>221</v>
      </c>
      <c r="E209" s="17" t="s">
        <v>0</v>
      </c>
      <c r="F209" s="20">
        <f t="shared" ref="F209:H210" si="42">F210</f>
        <v>990000</v>
      </c>
      <c r="G209" s="20">
        <f t="shared" si="42"/>
        <v>900000</v>
      </c>
      <c r="H209" s="27">
        <f t="shared" si="42"/>
        <v>900000</v>
      </c>
    </row>
    <row r="210" spans="1:8" ht="14.4" customHeight="1" x14ac:dyDescent="0.25">
      <c r="A210" s="26" t="s">
        <v>49</v>
      </c>
      <c r="B210" s="19" t="s">
        <v>143</v>
      </c>
      <c r="C210" s="19" t="s">
        <v>197</v>
      </c>
      <c r="D210" s="19" t="s">
        <v>221</v>
      </c>
      <c r="E210" s="19" t="s">
        <v>50</v>
      </c>
      <c r="F210" s="20">
        <f t="shared" si="42"/>
        <v>990000</v>
      </c>
      <c r="G210" s="20">
        <f t="shared" si="42"/>
        <v>900000</v>
      </c>
      <c r="H210" s="27">
        <f t="shared" si="42"/>
        <v>900000</v>
      </c>
    </row>
    <row r="211" spans="1:8" ht="14.4" customHeight="1" x14ac:dyDescent="0.25">
      <c r="A211" s="26" t="s">
        <v>222</v>
      </c>
      <c r="B211" s="19" t="s">
        <v>143</v>
      </c>
      <c r="C211" s="19" t="s">
        <v>197</v>
      </c>
      <c r="D211" s="19" t="s">
        <v>221</v>
      </c>
      <c r="E211" s="19" t="s">
        <v>223</v>
      </c>
      <c r="F211" s="20">
        <v>990000</v>
      </c>
      <c r="G211" s="20">
        <v>900000</v>
      </c>
      <c r="H211" s="27">
        <v>900000</v>
      </c>
    </row>
    <row r="212" spans="1:8" ht="28.95" customHeight="1" x14ac:dyDescent="0.25">
      <c r="A212" s="26" t="s">
        <v>181</v>
      </c>
      <c r="B212" s="19" t="s">
        <v>143</v>
      </c>
      <c r="C212" s="19" t="s">
        <v>197</v>
      </c>
      <c r="D212" s="19" t="s">
        <v>182</v>
      </c>
      <c r="E212" s="17" t="s">
        <v>0</v>
      </c>
      <c r="F212" s="20">
        <f t="shared" ref="F212:H215" si="43">F213</f>
        <v>50000000</v>
      </c>
      <c r="G212" s="20">
        <f t="shared" si="43"/>
        <v>53550900</v>
      </c>
      <c r="H212" s="27">
        <f t="shared" si="43"/>
        <v>53550900</v>
      </c>
    </row>
    <row r="213" spans="1:8" ht="14.4" customHeight="1" x14ac:dyDescent="0.25">
      <c r="A213" s="26" t="s">
        <v>183</v>
      </c>
      <c r="B213" s="19" t="s">
        <v>143</v>
      </c>
      <c r="C213" s="19" t="s">
        <v>197</v>
      </c>
      <c r="D213" s="19" t="s">
        <v>184</v>
      </c>
      <c r="E213" s="17" t="s">
        <v>0</v>
      </c>
      <c r="F213" s="20">
        <f t="shared" si="43"/>
        <v>50000000</v>
      </c>
      <c r="G213" s="20">
        <f t="shared" si="43"/>
        <v>53550900</v>
      </c>
      <c r="H213" s="27">
        <f t="shared" si="43"/>
        <v>53550900</v>
      </c>
    </row>
    <row r="214" spans="1:8" ht="43.35" customHeight="1" x14ac:dyDescent="0.25">
      <c r="A214" s="26" t="s">
        <v>224</v>
      </c>
      <c r="B214" s="19" t="s">
        <v>143</v>
      </c>
      <c r="C214" s="19" t="s">
        <v>197</v>
      </c>
      <c r="D214" s="19" t="s">
        <v>225</v>
      </c>
      <c r="E214" s="17" t="s">
        <v>0</v>
      </c>
      <c r="F214" s="20">
        <f t="shared" si="43"/>
        <v>50000000</v>
      </c>
      <c r="G214" s="20">
        <f t="shared" si="43"/>
        <v>53550900</v>
      </c>
      <c r="H214" s="27">
        <f t="shared" si="43"/>
        <v>53550900</v>
      </c>
    </row>
    <row r="215" spans="1:8" ht="28.95" customHeight="1" x14ac:dyDescent="0.25">
      <c r="A215" s="26" t="s">
        <v>190</v>
      </c>
      <c r="B215" s="19" t="s">
        <v>143</v>
      </c>
      <c r="C215" s="19" t="s">
        <v>197</v>
      </c>
      <c r="D215" s="19" t="s">
        <v>225</v>
      </c>
      <c r="E215" s="19" t="s">
        <v>191</v>
      </c>
      <c r="F215" s="20">
        <f t="shared" si="43"/>
        <v>50000000</v>
      </c>
      <c r="G215" s="20">
        <f t="shared" si="43"/>
        <v>53550900</v>
      </c>
      <c r="H215" s="27">
        <f t="shared" si="43"/>
        <v>53550900</v>
      </c>
    </row>
    <row r="216" spans="1:8" ht="28.95" customHeight="1" x14ac:dyDescent="0.25">
      <c r="A216" s="26" t="s">
        <v>206</v>
      </c>
      <c r="B216" s="19" t="s">
        <v>143</v>
      </c>
      <c r="C216" s="19" t="s">
        <v>197</v>
      </c>
      <c r="D216" s="19" t="s">
        <v>225</v>
      </c>
      <c r="E216" s="19" t="s">
        <v>207</v>
      </c>
      <c r="F216" s="20">
        <v>50000000</v>
      </c>
      <c r="G216" s="20">
        <v>53550900</v>
      </c>
      <c r="H216" s="27">
        <v>53550900</v>
      </c>
    </row>
    <row r="217" spans="1:8" ht="14.4" customHeight="1" x14ac:dyDescent="0.25">
      <c r="A217" s="26" t="s">
        <v>226</v>
      </c>
      <c r="B217" s="19" t="s">
        <v>143</v>
      </c>
      <c r="C217" s="19" t="s">
        <v>227</v>
      </c>
      <c r="D217" s="17" t="s">
        <v>0</v>
      </c>
      <c r="E217" s="17" t="s">
        <v>0</v>
      </c>
      <c r="F217" s="20">
        <f>F218+F264</f>
        <v>111287100</v>
      </c>
      <c r="G217" s="20">
        <f>G218+G264</f>
        <v>412545000</v>
      </c>
      <c r="H217" s="27">
        <f>H218+H264</f>
        <v>480788100</v>
      </c>
    </row>
    <row r="218" spans="1:8" ht="43.35" customHeight="1" x14ac:dyDescent="0.25">
      <c r="A218" s="26" t="s">
        <v>168</v>
      </c>
      <c r="B218" s="19" t="s">
        <v>143</v>
      </c>
      <c r="C218" s="19" t="s">
        <v>227</v>
      </c>
      <c r="D218" s="19" t="s">
        <v>169</v>
      </c>
      <c r="E218" s="17" t="s">
        <v>0</v>
      </c>
      <c r="F218" s="20">
        <f>F219+F227+F232+F247</f>
        <v>105287100</v>
      </c>
      <c r="G218" s="20">
        <f>G219+G227+G232+G247</f>
        <v>357545000</v>
      </c>
      <c r="H218" s="27">
        <f>H219+H227+H232+H247</f>
        <v>425788100</v>
      </c>
    </row>
    <row r="219" spans="1:8" ht="43.35" customHeight="1" x14ac:dyDescent="0.25">
      <c r="A219" s="26" t="s">
        <v>170</v>
      </c>
      <c r="B219" s="19" t="s">
        <v>143</v>
      </c>
      <c r="C219" s="19" t="s">
        <v>227</v>
      </c>
      <c r="D219" s="19" t="s">
        <v>171</v>
      </c>
      <c r="E219" s="17" t="s">
        <v>0</v>
      </c>
      <c r="F219" s="20">
        <f t="shared" ref="F219:H225" si="44">F220</f>
        <v>20000</v>
      </c>
      <c r="G219" s="20">
        <f t="shared" si="44"/>
        <v>10000000</v>
      </c>
      <c r="H219" s="27">
        <f t="shared" si="44"/>
        <v>10000000</v>
      </c>
    </row>
    <row r="220" spans="1:8" ht="43.35" customHeight="1" x14ac:dyDescent="0.25">
      <c r="A220" s="26" t="s">
        <v>172</v>
      </c>
      <c r="B220" s="19" t="s">
        <v>143</v>
      </c>
      <c r="C220" s="19" t="s">
        <v>227</v>
      </c>
      <c r="D220" s="19" t="s">
        <v>173</v>
      </c>
      <c r="E220" s="17" t="s">
        <v>0</v>
      </c>
      <c r="F220" s="20">
        <f>F224+F221</f>
        <v>20000</v>
      </c>
      <c r="G220" s="20">
        <f t="shared" ref="G220:H220" si="45">G224+G221</f>
        <v>10000000</v>
      </c>
      <c r="H220" s="27">
        <f t="shared" si="45"/>
        <v>10000000</v>
      </c>
    </row>
    <row r="221" spans="1:8" ht="43.35" customHeight="1" x14ac:dyDescent="0.25">
      <c r="A221" s="37" t="s">
        <v>1530</v>
      </c>
      <c r="B221" s="35" t="s">
        <v>143</v>
      </c>
      <c r="C221" s="35" t="s">
        <v>227</v>
      </c>
      <c r="D221" s="35" t="s">
        <v>1531</v>
      </c>
      <c r="E221" s="34" t="s">
        <v>0</v>
      </c>
      <c r="F221" s="36">
        <f>F222</f>
        <v>10000</v>
      </c>
      <c r="G221" s="36">
        <f t="shared" ref="G221:H222" si="46">G222</f>
        <v>0</v>
      </c>
      <c r="H221" s="38">
        <f t="shared" si="46"/>
        <v>0</v>
      </c>
    </row>
    <row r="222" spans="1:8" ht="33.6" customHeight="1" x14ac:dyDescent="0.25">
      <c r="A222" s="37" t="s">
        <v>190</v>
      </c>
      <c r="B222" s="35" t="s">
        <v>143</v>
      </c>
      <c r="C222" s="35" t="s">
        <v>227</v>
      </c>
      <c r="D222" s="35" t="s">
        <v>1531</v>
      </c>
      <c r="E222" s="35" t="s">
        <v>191</v>
      </c>
      <c r="F222" s="36">
        <f>F223</f>
        <v>10000</v>
      </c>
      <c r="G222" s="36">
        <f t="shared" si="46"/>
        <v>0</v>
      </c>
      <c r="H222" s="38">
        <f t="shared" si="46"/>
        <v>0</v>
      </c>
    </row>
    <row r="223" spans="1:8" ht="37.799999999999997" customHeight="1" x14ac:dyDescent="0.25">
      <c r="A223" s="37" t="s">
        <v>206</v>
      </c>
      <c r="B223" s="35" t="s">
        <v>143</v>
      </c>
      <c r="C223" s="35" t="s">
        <v>227</v>
      </c>
      <c r="D223" s="35" t="s">
        <v>1531</v>
      </c>
      <c r="E223" s="35" t="s">
        <v>207</v>
      </c>
      <c r="F223" s="36">
        <v>10000</v>
      </c>
      <c r="G223" s="20">
        <v>0</v>
      </c>
      <c r="H223" s="27">
        <v>0</v>
      </c>
    </row>
    <row r="224" spans="1:8" ht="57.6" customHeight="1" x14ac:dyDescent="0.25">
      <c r="A224" s="26" t="s">
        <v>174</v>
      </c>
      <c r="B224" s="19" t="s">
        <v>143</v>
      </c>
      <c r="C224" s="19" t="s">
        <v>227</v>
      </c>
      <c r="D224" s="19" t="s">
        <v>175</v>
      </c>
      <c r="E224" s="17" t="s">
        <v>0</v>
      </c>
      <c r="F224" s="20">
        <f t="shared" si="44"/>
        <v>10000</v>
      </c>
      <c r="G224" s="20">
        <f t="shared" si="44"/>
        <v>10000000</v>
      </c>
      <c r="H224" s="27">
        <f t="shared" si="44"/>
        <v>10000000</v>
      </c>
    </row>
    <row r="225" spans="1:8" ht="14.4" customHeight="1" x14ac:dyDescent="0.25">
      <c r="A225" s="26" t="s">
        <v>27</v>
      </c>
      <c r="B225" s="19" t="s">
        <v>143</v>
      </c>
      <c r="C225" s="19" t="s">
        <v>227</v>
      </c>
      <c r="D225" s="19" t="s">
        <v>175</v>
      </c>
      <c r="E225" s="19" t="s">
        <v>28</v>
      </c>
      <c r="F225" s="20">
        <f t="shared" si="44"/>
        <v>10000</v>
      </c>
      <c r="G225" s="20">
        <f t="shared" si="44"/>
        <v>10000000</v>
      </c>
      <c r="H225" s="27">
        <f t="shared" si="44"/>
        <v>10000000</v>
      </c>
    </row>
    <row r="226" spans="1:8" ht="43.35" customHeight="1" x14ac:dyDescent="0.25">
      <c r="A226" s="26" t="s">
        <v>228</v>
      </c>
      <c r="B226" s="19" t="s">
        <v>143</v>
      </c>
      <c r="C226" s="19" t="s">
        <v>227</v>
      </c>
      <c r="D226" s="19" t="s">
        <v>175</v>
      </c>
      <c r="E226" s="19" t="s">
        <v>229</v>
      </c>
      <c r="F226" s="20">
        <v>10000</v>
      </c>
      <c r="G226" s="20">
        <v>10000000</v>
      </c>
      <c r="H226" s="27">
        <v>10000000</v>
      </c>
    </row>
    <row r="227" spans="1:8" ht="28.95" customHeight="1" x14ac:dyDescent="0.25">
      <c r="A227" s="26" t="s">
        <v>230</v>
      </c>
      <c r="B227" s="19" t="s">
        <v>143</v>
      </c>
      <c r="C227" s="19" t="s">
        <v>227</v>
      </c>
      <c r="D227" s="19" t="s">
        <v>231</v>
      </c>
      <c r="E227" s="17" t="s">
        <v>0</v>
      </c>
      <c r="F227" s="20">
        <f t="shared" ref="F227:H230" si="47">F228</f>
        <v>10000</v>
      </c>
      <c r="G227" s="20">
        <f t="shared" si="47"/>
        <v>2945000</v>
      </c>
      <c r="H227" s="27">
        <f t="shared" si="47"/>
        <v>2945000</v>
      </c>
    </row>
    <row r="228" spans="1:8" ht="43.35" customHeight="1" x14ac:dyDescent="0.25">
      <c r="A228" s="26" t="s">
        <v>232</v>
      </c>
      <c r="B228" s="19" t="s">
        <v>143</v>
      </c>
      <c r="C228" s="19" t="s">
        <v>227</v>
      </c>
      <c r="D228" s="19" t="s">
        <v>233</v>
      </c>
      <c r="E228" s="17" t="s">
        <v>0</v>
      </c>
      <c r="F228" s="20">
        <f t="shared" si="47"/>
        <v>10000</v>
      </c>
      <c r="G228" s="20">
        <f t="shared" si="47"/>
        <v>2945000</v>
      </c>
      <c r="H228" s="27">
        <f t="shared" si="47"/>
        <v>2945000</v>
      </c>
    </row>
    <row r="229" spans="1:8" ht="28.95" customHeight="1" x14ac:dyDescent="0.25">
      <c r="A229" s="26" t="s">
        <v>234</v>
      </c>
      <c r="B229" s="19" t="s">
        <v>143</v>
      </c>
      <c r="C229" s="19" t="s">
        <v>227</v>
      </c>
      <c r="D229" s="19" t="s">
        <v>235</v>
      </c>
      <c r="E229" s="17" t="s">
        <v>0</v>
      </c>
      <c r="F229" s="20">
        <f t="shared" si="47"/>
        <v>10000</v>
      </c>
      <c r="G229" s="20">
        <f t="shared" si="47"/>
        <v>2945000</v>
      </c>
      <c r="H229" s="27">
        <f t="shared" si="47"/>
        <v>2945000</v>
      </c>
    </row>
    <row r="230" spans="1:8" ht="14.4" customHeight="1" x14ac:dyDescent="0.25">
      <c r="A230" s="26" t="s">
        <v>27</v>
      </c>
      <c r="B230" s="19" t="s">
        <v>143</v>
      </c>
      <c r="C230" s="19" t="s">
        <v>227</v>
      </c>
      <c r="D230" s="19" t="s">
        <v>235</v>
      </c>
      <c r="E230" s="19" t="s">
        <v>28</v>
      </c>
      <c r="F230" s="20">
        <f t="shared" si="47"/>
        <v>10000</v>
      </c>
      <c r="G230" s="20">
        <f t="shared" si="47"/>
        <v>2945000</v>
      </c>
      <c r="H230" s="27">
        <f t="shared" si="47"/>
        <v>2945000</v>
      </c>
    </row>
    <row r="231" spans="1:8" ht="43.35" customHeight="1" x14ac:dyDescent="0.25">
      <c r="A231" s="26" t="s">
        <v>228</v>
      </c>
      <c r="B231" s="19" t="s">
        <v>143</v>
      </c>
      <c r="C231" s="19" t="s">
        <v>227</v>
      </c>
      <c r="D231" s="19" t="s">
        <v>235</v>
      </c>
      <c r="E231" s="19" t="s">
        <v>229</v>
      </c>
      <c r="F231" s="20">
        <v>10000</v>
      </c>
      <c r="G231" s="20">
        <v>2945000</v>
      </c>
      <c r="H231" s="27">
        <v>2945000</v>
      </c>
    </row>
    <row r="232" spans="1:8" ht="14.4" customHeight="1" x14ac:dyDescent="0.25">
      <c r="A232" s="26" t="s">
        <v>236</v>
      </c>
      <c r="B232" s="19" t="s">
        <v>143</v>
      </c>
      <c r="C232" s="19" t="s">
        <v>227</v>
      </c>
      <c r="D232" s="19" t="s">
        <v>237</v>
      </c>
      <c r="E232" s="17" t="s">
        <v>0</v>
      </c>
      <c r="F232" s="20">
        <f>F233</f>
        <v>5220000</v>
      </c>
      <c r="G232" s="20">
        <f>G233</f>
        <v>110200000</v>
      </c>
      <c r="H232" s="27">
        <v>110200000</v>
      </c>
    </row>
    <row r="233" spans="1:8" ht="43.35" customHeight="1" x14ac:dyDescent="0.25">
      <c r="A233" s="26" t="s">
        <v>238</v>
      </c>
      <c r="B233" s="19" t="s">
        <v>143</v>
      </c>
      <c r="C233" s="19" t="s">
        <v>227</v>
      </c>
      <c r="D233" s="19" t="s">
        <v>239</v>
      </c>
      <c r="E233" s="17" t="s">
        <v>0</v>
      </c>
      <c r="F233" s="20">
        <f>F234+F241+F244</f>
        <v>5220000</v>
      </c>
      <c r="G233" s="20">
        <f>G234+G241+G244</f>
        <v>110200000</v>
      </c>
      <c r="H233" s="27">
        <f>H234+H241+H244</f>
        <v>110200000</v>
      </c>
    </row>
    <row r="234" spans="1:8" ht="28.95" customHeight="1" x14ac:dyDescent="0.25">
      <c r="A234" s="26" t="s">
        <v>240</v>
      </c>
      <c r="B234" s="19" t="s">
        <v>143</v>
      </c>
      <c r="C234" s="19" t="s">
        <v>227</v>
      </c>
      <c r="D234" s="19" t="s">
        <v>241</v>
      </c>
      <c r="E234" s="17" t="s">
        <v>0</v>
      </c>
      <c r="F234" s="20">
        <f>F235+F237+F239</f>
        <v>5020000</v>
      </c>
      <c r="G234" s="20">
        <f>G235+G237+G239</f>
        <v>110000000</v>
      </c>
      <c r="H234" s="27">
        <f>H235+H237+H239</f>
        <v>110000000</v>
      </c>
    </row>
    <row r="235" spans="1:8" ht="28.95" customHeight="1" x14ac:dyDescent="0.25">
      <c r="A235" s="26" t="s">
        <v>160</v>
      </c>
      <c r="B235" s="19" t="s">
        <v>143</v>
      </c>
      <c r="C235" s="19" t="s">
        <v>227</v>
      </c>
      <c r="D235" s="19" t="s">
        <v>241</v>
      </c>
      <c r="E235" s="19" t="s">
        <v>161</v>
      </c>
      <c r="F235" s="20">
        <f>F236</f>
        <v>10000</v>
      </c>
      <c r="G235" s="20">
        <f>G236</f>
        <v>50000000</v>
      </c>
      <c r="H235" s="27">
        <f>H236</f>
        <v>50000000</v>
      </c>
    </row>
    <row r="236" spans="1:8" ht="86.85" customHeight="1" x14ac:dyDescent="0.25">
      <c r="A236" s="26" t="s">
        <v>242</v>
      </c>
      <c r="B236" s="19" t="s">
        <v>143</v>
      </c>
      <c r="C236" s="19" t="s">
        <v>227</v>
      </c>
      <c r="D236" s="19" t="s">
        <v>241</v>
      </c>
      <c r="E236" s="19" t="s">
        <v>243</v>
      </c>
      <c r="F236" s="20">
        <v>10000</v>
      </c>
      <c r="G236" s="20">
        <v>50000000</v>
      </c>
      <c r="H236" s="27">
        <v>50000000</v>
      </c>
    </row>
    <row r="237" spans="1:8" ht="14.4" customHeight="1" x14ac:dyDescent="0.25">
      <c r="A237" s="26" t="s">
        <v>73</v>
      </c>
      <c r="B237" s="19" t="s">
        <v>143</v>
      </c>
      <c r="C237" s="19" t="s">
        <v>227</v>
      </c>
      <c r="D237" s="19" t="s">
        <v>241</v>
      </c>
      <c r="E237" s="19" t="s">
        <v>74</v>
      </c>
      <c r="F237" s="20">
        <f>F238</f>
        <v>5000000</v>
      </c>
      <c r="G237" s="20">
        <f>G238</f>
        <v>50000000</v>
      </c>
      <c r="H237" s="27">
        <f>H238</f>
        <v>50000000</v>
      </c>
    </row>
    <row r="238" spans="1:8" ht="14.4" customHeight="1" x14ac:dyDescent="0.25">
      <c r="A238" s="26" t="s">
        <v>141</v>
      </c>
      <c r="B238" s="19" t="s">
        <v>143</v>
      </c>
      <c r="C238" s="19" t="s">
        <v>227</v>
      </c>
      <c r="D238" s="19" t="s">
        <v>241</v>
      </c>
      <c r="E238" s="19" t="s">
        <v>142</v>
      </c>
      <c r="F238" s="20">
        <v>5000000</v>
      </c>
      <c r="G238" s="20">
        <v>50000000</v>
      </c>
      <c r="H238" s="27">
        <v>50000000</v>
      </c>
    </row>
    <row r="239" spans="1:8" ht="14.4" customHeight="1" x14ac:dyDescent="0.25">
      <c r="A239" s="26" t="s">
        <v>27</v>
      </c>
      <c r="B239" s="19" t="s">
        <v>143</v>
      </c>
      <c r="C239" s="19" t="s">
        <v>227</v>
      </c>
      <c r="D239" s="19" t="s">
        <v>241</v>
      </c>
      <c r="E239" s="19" t="s">
        <v>28</v>
      </c>
      <c r="F239" s="20">
        <f>F240</f>
        <v>10000</v>
      </c>
      <c r="G239" s="20">
        <f>G240</f>
        <v>10000000</v>
      </c>
      <c r="H239" s="27">
        <f>H240</f>
        <v>10000000</v>
      </c>
    </row>
    <row r="240" spans="1:8" ht="43.35" customHeight="1" x14ac:dyDescent="0.25">
      <c r="A240" s="26" t="s">
        <v>228</v>
      </c>
      <c r="B240" s="19" t="s">
        <v>143</v>
      </c>
      <c r="C240" s="19" t="s">
        <v>227</v>
      </c>
      <c r="D240" s="19" t="s">
        <v>241</v>
      </c>
      <c r="E240" s="19" t="s">
        <v>229</v>
      </c>
      <c r="F240" s="20">
        <v>10000</v>
      </c>
      <c r="G240" s="20">
        <v>10000000</v>
      </c>
      <c r="H240" s="27">
        <v>10000000</v>
      </c>
    </row>
    <row r="241" spans="1:8" ht="28.95" customHeight="1" x14ac:dyDescent="0.25">
      <c r="A241" s="26" t="s">
        <v>244</v>
      </c>
      <c r="B241" s="19" t="s">
        <v>143</v>
      </c>
      <c r="C241" s="19" t="s">
        <v>227</v>
      </c>
      <c r="D241" s="19" t="s">
        <v>245</v>
      </c>
      <c r="E241" s="17" t="s">
        <v>0</v>
      </c>
      <c r="F241" s="20">
        <f t="shared" ref="F241:H242" si="48">F242</f>
        <v>100000</v>
      </c>
      <c r="G241" s="20">
        <f t="shared" si="48"/>
        <v>100000</v>
      </c>
      <c r="H241" s="27">
        <f t="shared" si="48"/>
        <v>100000</v>
      </c>
    </row>
    <row r="242" spans="1:8" ht="14.4" customHeight="1" x14ac:dyDescent="0.25">
      <c r="A242" s="26" t="s">
        <v>27</v>
      </c>
      <c r="B242" s="19" t="s">
        <v>143</v>
      </c>
      <c r="C242" s="19" t="s">
        <v>227</v>
      </c>
      <c r="D242" s="19" t="s">
        <v>245</v>
      </c>
      <c r="E242" s="19" t="s">
        <v>28</v>
      </c>
      <c r="F242" s="20">
        <f t="shared" si="48"/>
        <v>100000</v>
      </c>
      <c r="G242" s="20">
        <f t="shared" si="48"/>
        <v>100000</v>
      </c>
      <c r="H242" s="27">
        <f t="shared" si="48"/>
        <v>100000</v>
      </c>
    </row>
    <row r="243" spans="1:8" ht="43.35" customHeight="1" x14ac:dyDescent="0.25">
      <c r="A243" s="26" t="s">
        <v>228</v>
      </c>
      <c r="B243" s="19" t="s">
        <v>143</v>
      </c>
      <c r="C243" s="19" t="s">
        <v>227</v>
      </c>
      <c r="D243" s="19" t="s">
        <v>245</v>
      </c>
      <c r="E243" s="19" t="s">
        <v>229</v>
      </c>
      <c r="F243" s="20">
        <v>100000</v>
      </c>
      <c r="G243" s="20">
        <v>100000</v>
      </c>
      <c r="H243" s="27">
        <v>100000</v>
      </c>
    </row>
    <row r="244" spans="1:8" ht="14.4" customHeight="1" x14ac:dyDescent="0.25">
      <c r="A244" s="26" t="s">
        <v>246</v>
      </c>
      <c r="B244" s="19" t="s">
        <v>143</v>
      </c>
      <c r="C244" s="19" t="s">
        <v>227</v>
      </c>
      <c r="D244" s="19" t="s">
        <v>247</v>
      </c>
      <c r="E244" s="17" t="s">
        <v>0</v>
      </c>
      <c r="F244" s="20">
        <f t="shared" ref="F244:H245" si="49">F245</f>
        <v>100000</v>
      </c>
      <c r="G244" s="20">
        <f t="shared" si="49"/>
        <v>100000</v>
      </c>
      <c r="H244" s="27">
        <f t="shared" si="49"/>
        <v>100000</v>
      </c>
    </row>
    <row r="245" spans="1:8" ht="28.95" customHeight="1" x14ac:dyDescent="0.25">
      <c r="A245" s="26" t="s">
        <v>160</v>
      </c>
      <c r="B245" s="19" t="s">
        <v>143</v>
      </c>
      <c r="C245" s="19" t="s">
        <v>227</v>
      </c>
      <c r="D245" s="19" t="s">
        <v>247</v>
      </c>
      <c r="E245" s="19" t="s">
        <v>161</v>
      </c>
      <c r="F245" s="20">
        <f t="shared" si="49"/>
        <v>100000</v>
      </c>
      <c r="G245" s="20">
        <f t="shared" si="49"/>
        <v>100000</v>
      </c>
      <c r="H245" s="27">
        <f t="shared" si="49"/>
        <v>100000</v>
      </c>
    </row>
    <row r="246" spans="1:8" ht="14.4" customHeight="1" x14ac:dyDescent="0.25">
      <c r="A246" s="26" t="s">
        <v>248</v>
      </c>
      <c r="B246" s="19" t="s">
        <v>143</v>
      </c>
      <c r="C246" s="19" t="s">
        <v>227</v>
      </c>
      <c r="D246" s="19" t="s">
        <v>247</v>
      </c>
      <c r="E246" s="19" t="s">
        <v>249</v>
      </c>
      <c r="F246" s="20">
        <v>100000</v>
      </c>
      <c r="G246" s="20">
        <v>100000</v>
      </c>
      <c r="H246" s="27">
        <v>100000</v>
      </c>
    </row>
    <row r="247" spans="1:8" ht="43.35" customHeight="1" x14ac:dyDescent="0.25">
      <c r="A247" s="26" t="s">
        <v>250</v>
      </c>
      <c r="B247" s="19" t="s">
        <v>143</v>
      </c>
      <c r="C247" s="19" t="s">
        <v>227</v>
      </c>
      <c r="D247" s="19" t="s">
        <v>251</v>
      </c>
      <c r="E247" s="17" t="s">
        <v>0</v>
      </c>
      <c r="F247" s="20">
        <f>F248</f>
        <v>100037100</v>
      </c>
      <c r="G247" s="20">
        <f>G248</f>
        <v>234400000</v>
      </c>
      <c r="H247" s="27">
        <f>H248</f>
        <v>302643100</v>
      </c>
    </row>
    <row r="248" spans="1:8" ht="28.95" customHeight="1" x14ac:dyDescent="0.25">
      <c r="A248" s="26" t="s">
        <v>252</v>
      </c>
      <c r="B248" s="19" t="s">
        <v>143</v>
      </c>
      <c r="C248" s="19" t="s">
        <v>227</v>
      </c>
      <c r="D248" s="19" t="s">
        <v>253</v>
      </c>
      <c r="E248" s="17" t="s">
        <v>0</v>
      </c>
      <c r="F248" s="20">
        <f>F249+F255+F258+F261+F252</f>
        <v>100037100</v>
      </c>
      <c r="G248" s="20">
        <f t="shared" ref="G248:H248" si="50">G249+G255+G258+G261+G252</f>
        <v>234400000</v>
      </c>
      <c r="H248" s="27">
        <f t="shared" si="50"/>
        <v>302643100</v>
      </c>
    </row>
    <row r="249" spans="1:8" ht="14.4" customHeight="1" x14ac:dyDescent="0.25">
      <c r="A249" s="26" t="s">
        <v>254</v>
      </c>
      <c r="B249" s="19" t="s">
        <v>143</v>
      </c>
      <c r="C249" s="19" t="s">
        <v>227</v>
      </c>
      <c r="D249" s="19" t="s">
        <v>255</v>
      </c>
      <c r="E249" s="17" t="s">
        <v>0</v>
      </c>
      <c r="F249" s="20">
        <f t="shared" ref="F249:H250" si="51">F250</f>
        <v>40000000</v>
      </c>
      <c r="G249" s="20">
        <f t="shared" si="51"/>
        <v>50000000</v>
      </c>
      <c r="H249" s="27">
        <f t="shared" si="51"/>
        <v>50000000</v>
      </c>
    </row>
    <row r="250" spans="1:8" ht="28.95" customHeight="1" x14ac:dyDescent="0.25">
      <c r="A250" s="26" t="s">
        <v>160</v>
      </c>
      <c r="B250" s="19" t="s">
        <v>143</v>
      </c>
      <c r="C250" s="19" t="s">
        <v>227</v>
      </c>
      <c r="D250" s="19" t="s">
        <v>255</v>
      </c>
      <c r="E250" s="19" t="s">
        <v>161</v>
      </c>
      <c r="F250" s="20">
        <f t="shared" si="51"/>
        <v>40000000</v>
      </c>
      <c r="G250" s="20">
        <f t="shared" si="51"/>
        <v>50000000</v>
      </c>
      <c r="H250" s="27">
        <f t="shared" si="51"/>
        <v>50000000</v>
      </c>
    </row>
    <row r="251" spans="1:8" ht="14.4" customHeight="1" x14ac:dyDescent="0.25">
      <c r="A251" s="26" t="s">
        <v>162</v>
      </c>
      <c r="B251" s="19" t="s">
        <v>143</v>
      </c>
      <c r="C251" s="19" t="s">
        <v>227</v>
      </c>
      <c r="D251" s="19" t="s">
        <v>255</v>
      </c>
      <c r="E251" s="19" t="s">
        <v>163</v>
      </c>
      <c r="F251" s="20">
        <v>40000000</v>
      </c>
      <c r="G251" s="20">
        <v>50000000</v>
      </c>
      <c r="H251" s="27">
        <v>50000000</v>
      </c>
    </row>
    <row r="252" spans="1:8" x14ac:dyDescent="0.25">
      <c r="A252" s="37" t="s">
        <v>256</v>
      </c>
      <c r="B252" s="35" t="s">
        <v>143</v>
      </c>
      <c r="C252" s="35" t="s">
        <v>227</v>
      </c>
      <c r="D252" s="35" t="s">
        <v>1532</v>
      </c>
      <c r="E252" s="34" t="s">
        <v>0</v>
      </c>
      <c r="F252" s="36">
        <f>F253</f>
        <v>10636200</v>
      </c>
      <c r="G252" s="36">
        <f t="shared" ref="G252:H253" si="52">G253</f>
        <v>0</v>
      </c>
      <c r="H252" s="38">
        <f t="shared" si="52"/>
        <v>0</v>
      </c>
    </row>
    <row r="253" spans="1:8" x14ac:dyDescent="0.25">
      <c r="A253" s="37" t="s">
        <v>27</v>
      </c>
      <c r="B253" s="35" t="s">
        <v>143</v>
      </c>
      <c r="C253" s="35" t="s">
        <v>227</v>
      </c>
      <c r="D253" s="35" t="s">
        <v>1532</v>
      </c>
      <c r="E253" s="35" t="s">
        <v>28</v>
      </c>
      <c r="F253" s="36">
        <f>F254</f>
        <v>10636200</v>
      </c>
      <c r="G253" s="36">
        <f t="shared" si="52"/>
        <v>0</v>
      </c>
      <c r="H253" s="38">
        <f t="shared" si="52"/>
        <v>0</v>
      </c>
    </row>
    <row r="254" spans="1:8" ht="39.6" x14ac:dyDescent="0.25">
      <c r="A254" s="37" t="s">
        <v>228</v>
      </c>
      <c r="B254" s="35" t="s">
        <v>143</v>
      </c>
      <c r="C254" s="35" t="s">
        <v>227</v>
      </c>
      <c r="D254" s="35" t="s">
        <v>1532</v>
      </c>
      <c r="E254" s="35" t="s">
        <v>229</v>
      </c>
      <c r="F254" s="36">
        <v>10636200</v>
      </c>
      <c r="G254" s="20">
        <v>0</v>
      </c>
      <c r="H254" s="27">
        <v>0</v>
      </c>
    </row>
    <row r="255" spans="1:8" ht="80.400000000000006" customHeight="1" x14ac:dyDescent="0.25">
      <c r="A255" s="26" t="s">
        <v>257</v>
      </c>
      <c r="B255" s="19" t="s">
        <v>143</v>
      </c>
      <c r="C255" s="19" t="s">
        <v>227</v>
      </c>
      <c r="D255" s="19" t="s">
        <v>258</v>
      </c>
      <c r="E255" s="17" t="s">
        <v>0</v>
      </c>
      <c r="F255" s="20">
        <f t="shared" ref="F255:H256" si="53">F256</f>
        <v>49200900</v>
      </c>
      <c r="G255" s="20">
        <f t="shared" si="53"/>
        <v>59500000</v>
      </c>
      <c r="H255" s="27">
        <f t="shared" si="53"/>
        <v>59500000</v>
      </c>
    </row>
    <row r="256" spans="1:8" ht="14.4" customHeight="1" x14ac:dyDescent="0.25">
      <c r="A256" s="26" t="s">
        <v>27</v>
      </c>
      <c r="B256" s="19" t="s">
        <v>143</v>
      </c>
      <c r="C256" s="19" t="s">
        <v>227</v>
      </c>
      <c r="D256" s="19" t="s">
        <v>258</v>
      </c>
      <c r="E256" s="19" t="s">
        <v>28</v>
      </c>
      <c r="F256" s="20">
        <f t="shared" si="53"/>
        <v>49200900</v>
      </c>
      <c r="G256" s="20">
        <f t="shared" si="53"/>
        <v>59500000</v>
      </c>
      <c r="H256" s="27">
        <f t="shared" si="53"/>
        <v>59500000</v>
      </c>
    </row>
    <row r="257" spans="1:8" ht="43.35" customHeight="1" x14ac:dyDescent="0.25">
      <c r="A257" s="26" t="s">
        <v>228</v>
      </c>
      <c r="B257" s="19" t="s">
        <v>143</v>
      </c>
      <c r="C257" s="19" t="s">
        <v>227</v>
      </c>
      <c r="D257" s="19" t="s">
        <v>258</v>
      </c>
      <c r="E257" s="19" t="s">
        <v>229</v>
      </c>
      <c r="F257" s="20">
        <v>49200900</v>
      </c>
      <c r="G257" s="20">
        <v>59500000</v>
      </c>
      <c r="H257" s="27">
        <v>59500000</v>
      </c>
    </row>
    <row r="258" spans="1:8" ht="57.6" customHeight="1" x14ac:dyDescent="0.25">
      <c r="A258" s="26" t="s">
        <v>259</v>
      </c>
      <c r="B258" s="19" t="s">
        <v>143</v>
      </c>
      <c r="C258" s="19" t="s">
        <v>227</v>
      </c>
      <c r="D258" s="19" t="s">
        <v>260</v>
      </c>
      <c r="E258" s="17" t="s">
        <v>0</v>
      </c>
      <c r="F258" s="20">
        <f t="shared" ref="F258:H259" si="54">F259</f>
        <v>100000</v>
      </c>
      <c r="G258" s="20">
        <f t="shared" si="54"/>
        <v>14900000</v>
      </c>
      <c r="H258" s="27">
        <f t="shared" si="54"/>
        <v>15143100</v>
      </c>
    </row>
    <row r="259" spans="1:8" ht="14.4" customHeight="1" x14ac:dyDescent="0.25">
      <c r="A259" s="26" t="s">
        <v>27</v>
      </c>
      <c r="B259" s="19" t="s">
        <v>143</v>
      </c>
      <c r="C259" s="19" t="s">
        <v>227</v>
      </c>
      <c r="D259" s="19" t="s">
        <v>260</v>
      </c>
      <c r="E259" s="19" t="s">
        <v>28</v>
      </c>
      <c r="F259" s="20">
        <f t="shared" si="54"/>
        <v>100000</v>
      </c>
      <c r="G259" s="20">
        <f t="shared" si="54"/>
        <v>14900000</v>
      </c>
      <c r="H259" s="27">
        <f t="shared" si="54"/>
        <v>15143100</v>
      </c>
    </row>
    <row r="260" spans="1:8" ht="43.35" customHeight="1" x14ac:dyDescent="0.25">
      <c r="A260" s="26" t="s">
        <v>228</v>
      </c>
      <c r="B260" s="19" t="s">
        <v>143</v>
      </c>
      <c r="C260" s="19" t="s">
        <v>227</v>
      </c>
      <c r="D260" s="19" t="s">
        <v>260</v>
      </c>
      <c r="E260" s="19" t="s">
        <v>229</v>
      </c>
      <c r="F260" s="20">
        <v>100000</v>
      </c>
      <c r="G260" s="20">
        <v>14900000</v>
      </c>
      <c r="H260" s="27">
        <v>15143100</v>
      </c>
    </row>
    <row r="261" spans="1:8" ht="57.6" customHeight="1" x14ac:dyDescent="0.25">
      <c r="A261" s="26" t="s">
        <v>261</v>
      </c>
      <c r="B261" s="19" t="s">
        <v>143</v>
      </c>
      <c r="C261" s="19" t="s">
        <v>227</v>
      </c>
      <c r="D261" s="19" t="s">
        <v>262</v>
      </c>
      <c r="E261" s="17" t="s">
        <v>0</v>
      </c>
      <c r="F261" s="20">
        <f t="shared" ref="F261:H262" si="55">F262</f>
        <v>100000</v>
      </c>
      <c r="G261" s="20">
        <f t="shared" si="55"/>
        <v>110000000</v>
      </c>
      <c r="H261" s="27">
        <f t="shared" si="55"/>
        <v>178000000</v>
      </c>
    </row>
    <row r="262" spans="1:8" ht="14.4" customHeight="1" x14ac:dyDescent="0.25">
      <c r="A262" s="26" t="s">
        <v>27</v>
      </c>
      <c r="B262" s="19" t="s">
        <v>143</v>
      </c>
      <c r="C262" s="19" t="s">
        <v>227</v>
      </c>
      <c r="D262" s="19" t="s">
        <v>262</v>
      </c>
      <c r="E262" s="19" t="s">
        <v>28</v>
      </c>
      <c r="F262" s="20">
        <f t="shared" si="55"/>
        <v>100000</v>
      </c>
      <c r="G262" s="20">
        <f t="shared" si="55"/>
        <v>110000000</v>
      </c>
      <c r="H262" s="27">
        <f t="shared" si="55"/>
        <v>178000000</v>
      </c>
    </row>
    <row r="263" spans="1:8" ht="43.35" customHeight="1" x14ac:dyDescent="0.25">
      <c r="A263" s="26" t="s">
        <v>228</v>
      </c>
      <c r="B263" s="19" t="s">
        <v>143</v>
      </c>
      <c r="C263" s="19" t="s">
        <v>227</v>
      </c>
      <c r="D263" s="19" t="s">
        <v>262</v>
      </c>
      <c r="E263" s="19" t="s">
        <v>229</v>
      </c>
      <c r="F263" s="20">
        <v>100000</v>
      </c>
      <c r="G263" s="20">
        <v>110000000</v>
      </c>
      <c r="H263" s="27">
        <v>178000000</v>
      </c>
    </row>
    <row r="264" spans="1:8" ht="28.95" customHeight="1" x14ac:dyDescent="0.25">
      <c r="A264" s="26" t="s">
        <v>181</v>
      </c>
      <c r="B264" s="19" t="s">
        <v>143</v>
      </c>
      <c r="C264" s="19" t="s">
        <v>227</v>
      </c>
      <c r="D264" s="19" t="s">
        <v>182</v>
      </c>
      <c r="E264" s="17" t="s">
        <v>0</v>
      </c>
      <c r="F264" s="20">
        <f>F265</f>
        <v>6000000</v>
      </c>
      <c r="G264" s="20">
        <f>G265</f>
        <v>55000000</v>
      </c>
      <c r="H264" s="27">
        <f>H265</f>
        <v>55000000</v>
      </c>
    </row>
    <row r="265" spans="1:8" ht="14.4" customHeight="1" x14ac:dyDescent="0.25">
      <c r="A265" s="26" t="s">
        <v>183</v>
      </c>
      <c r="B265" s="19" t="s">
        <v>143</v>
      </c>
      <c r="C265" s="19" t="s">
        <v>227</v>
      </c>
      <c r="D265" s="19" t="s">
        <v>184</v>
      </c>
      <c r="E265" s="17" t="s">
        <v>0</v>
      </c>
      <c r="F265" s="20">
        <f>F266+F269</f>
        <v>6000000</v>
      </c>
      <c r="G265" s="20">
        <f>G266+G269</f>
        <v>55000000</v>
      </c>
      <c r="H265" s="27">
        <f>H266+H269</f>
        <v>55000000</v>
      </c>
    </row>
    <row r="266" spans="1:8" ht="28.95" customHeight="1" x14ac:dyDescent="0.25">
      <c r="A266" s="26" t="s">
        <v>188</v>
      </c>
      <c r="B266" s="19" t="s">
        <v>143</v>
      </c>
      <c r="C266" s="19" t="s">
        <v>227</v>
      </c>
      <c r="D266" s="19" t="s">
        <v>263</v>
      </c>
      <c r="E266" s="17" t="s">
        <v>0</v>
      </c>
      <c r="F266" s="20">
        <f t="shared" ref="F266:H267" si="56">F267</f>
        <v>5000000</v>
      </c>
      <c r="G266" s="20">
        <f t="shared" si="56"/>
        <v>50000000</v>
      </c>
      <c r="H266" s="27">
        <f t="shared" si="56"/>
        <v>50000000</v>
      </c>
    </row>
    <row r="267" spans="1:8" ht="14.4" customHeight="1" x14ac:dyDescent="0.25">
      <c r="A267" s="26" t="s">
        <v>73</v>
      </c>
      <c r="B267" s="19" t="s">
        <v>143</v>
      </c>
      <c r="C267" s="19" t="s">
        <v>227</v>
      </c>
      <c r="D267" s="19" t="s">
        <v>263</v>
      </c>
      <c r="E267" s="19" t="s">
        <v>74</v>
      </c>
      <c r="F267" s="20">
        <f t="shared" si="56"/>
        <v>5000000</v>
      </c>
      <c r="G267" s="20">
        <f t="shared" si="56"/>
        <v>50000000</v>
      </c>
      <c r="H267" s="27">
        <f t="shared" si="56"/>
        <v>50000000</v>
      </c>
    </row>
    <row r="268" spans="1:8" ht="14.4" customHeight="1" x14ac:dyDescent="0.25">
      <c r="A268" s="26" t="s">
        <v>141</v>
      </c>
      <c r="B268" s="19" t="s">
        <v>143</v>
      </c>
      <c r="C268" s="19" t="s">
        <v>227</v>
      </c>
      <c r="D268" s="19" t="s">
        <v>263</v>
      </c>
      <c r="E268" s="19" t="s">
        <v>142</v>
      </c>
      <c r="F268" s="20">
        <v>5000000</v>
      </c>
      <c r="G268" s="20">
        <v>50000000</v>
      </c>
      <c r="H268" s="27">
        <v>50000000</v>
      </c>
    </row>
    <row r="269" spans="1:8" ht="28.95" customHeight="1" x14ac:dyDescent="0.25">
      <c r="A269" s="26" t="s">
        <v>264</v>
      </c>
      <c r="B269" s="19" t="s">
        <v>143</v>
      </c>
      <c r="C269" s="19" t="s">
        <v>227</v>
      </c>
      <c r="D269" s="19" t="s">
        <v>265</v>
      </c>
      <c r="E269" s="17" t="s">
        <v>0</v>
      </c>
      <c r="F269" s="20">
        <f t="shared" ref="F269:H270" si="57">F270</f>
        <v>1000000</v>
      </c>
      <c r="G269" s="20">
        <f t="shared" si="57"/>
        <v>5000000</v>
      </c>
      <c r="H269" s="27">
        <f t="shared" si="57"/>
        <v>5000000</v>
      </c>
    </row>
    <row r="270" spans="1:8" ht="28.95" customHeight="1" x14ac:dyDescent="0.25">
      <c r="A270" s="26" t="s">
        <v>23</v>
      </c>
      <c r="B270" s="19" t="s">
        <v>143</v>
      </c>
      <c r="C270" s="19" t="s">
        <v>227</v>
      </c>
      <c r="D270" s="19" t="s">
        <v>265</v>
      </c>
      <c r="E270" s="19" t="s">
        <v>24</v>
      </c>
      <c r="F270" s="20">
        <f t="shared" si="57"/>
        <v>1000000</v>
      </c>
      <c r="G270" s="20">
        <f t="shared" si="57"/>
        <v>5000000</v>
      </c>
      <c r="H270" s="27">
        <f t="shared" si="57"/>
        <v>5000000</v>
      </c>
    </row>
    <row r="271" spans="1:8" ht="28.95" customHeight="1" x14ac:dyDescent="0.25">
      <c r="A271" s="26" t="s">
        <v>25</v>
      </c>
      <c r="B271" s="19" t="s">
        <v>143</v>
      </c>
      <c r="C271" s="19" t="s">
        <v>227</v>
      </c>
      <c r="D271" s="19" t="s">
        <v>265</v>
      </c>
      <c r="E271" s="19" t="s">
        <v>26</v>
      </c>
      <c r="F271" s="20">
        <v>1000000</v>
      </c>
      <c r="G271" s="20">
        <v>5000000</v>
      </c>
      <c r="H271" s="27">
        <v>5000000</v>
      </c>
    </row>
    <row r="272" spans="1:8" ht="14.4" customHeight="1" x14ac:dyDescent="0.25">
      <c r="A272" s="26" t="s">
        <v>266</v>
      </c>
      <c r="B272" s="19" t="s">
        <v>143</v>
      </c>
      <c r="C272" s="19" t="s">
        <v>267</v>
      </c>
      <c r="D272" s="17" t="s">
        <v>0</v>
      </c>
      <c r="E272" s="17" t="s">
        <v>0</v>
      </c>
      <c r="F272" s="20">
        <f t="shared" ref="F272:H274" si="58">F273</f>
        <v>200000</v>
      </c>
      <c r="G272" s="20">
        <f t="shared" si="58"/>
        <v>30000000</v>
      </c>
      <c r="H272" s="27">
        <f t="shared" si="58"/>
        <v>30000000</v>
      </c>
    </row>
    <row r="273" spans="1:8" ht="28.95" customHeight="1" x14ac:dyDescent="0.25">
      <c r="A273" s="26" t="s">
        <v>268</v>
      </c>
      <c r="B273" s="19" t="s">
        <v>143</v>
      </c>
      <c r="C273" s="19" t="s">
        <v>267</v>
      </c>
      <c r="D273" s="19" t="s">
        <v>269</v>
      </c>
      <c r="E273" s="17" t="s">
        <v>0</v>
      </c>
      <c r="F273" s="20">
        <f t="shared" si="58"/>
        <v>200000</v>
      </c>
      <c r="G273" s="20">
        <f t="shared" si="58"/>
        <v>30000000</v>
      </c>
      <c r="H273" s="27">
        <f t="shared" si="58"/>
        <v>30000000</v>
      </c>
    </row>
    <row r="274" spans="1:8" ht="28.95" customHeight="1" x14ac:dyDescent="0.25">
      <c r="A274" s="26" t="s">
        <v>270</v>
      </c>
      <c r="B274" s="19" t="s">
        <v>143</v>
      </c>
      <c r="C274" s="19" t="s">
        <v>267</v>
      </c>
      <c r="D274" s="19" t="s">
        <v>271</v>
      </c>
      <c r="E274" s="17" t="s">
        <v>0</v>
      </c>
      <c r="F274" s="20">
        <f t="shared" si="58"/>
        <v>200000</v>
      </c>
      <c r="G274" s="20">
        <f t="shared" si="58"/>
        <v>30000000</v>
      </c>
      <c r="H274" s="27">
        <f t="shared" si="58"/>
        <v>30000000</v>
      </c>
    </row>
    <row r="275" spans="1:8" ht="28.95" customHeight="1" x14ac:dyDescent="0.25">
      <c r="A275" s="26" t="s">
        <v>272</v>
      </c>
      <c r="B275" s="19" t="s">
        <v>143</v>
      </c>
      <c r="C275" s="19" t="s">
        <v>267</v>
      </c>
      <c r="D275" s="19" t="s">
        <v>273</v>
      </c>
      <c r="E275" s="17" t="s">
        <v>0</v>
      </c>
      <c r="F275" s="20">
        <f>F276+F279</f>
        <v>200000</v>
      </c>
      <c r="G275" s="20">
        <f>G276+G279</f>
        <v>30000000</v>
      </c>
      <c r="H275" s="27">
        <f>H276+H279</f>
        <v>30000000</v>
      </c>
    </row>
    <row r="276" spans="1:8" ht="14.4" customHeight="1" x14ac:dyDescent="0.25">
      <c r="A276" s="26" t="s">
        <v>274</v>
      </c>
      <c r="B276" s="19" t="s">
        <v>143</v>
      </c>
      <c r="C276" s="19" t="s">
        <v>267</v>
      </c>
      <c r="D276" s="19" t="s">
        <v>275</v>
      </c>
      <c r="E276" s="17" t="s">
        <v>0</v>
      </c>
      <c r="F276" s="20">
        <f t="shared" ref="F276:H277" si="59">F277</f>
        <v>100000</v>
      </c>
      <c r="G276" s="20">
        <f t="shared" si="59"/>
        <v>15000000</v>
      </c>
      <c r="H276" s="27">
        <f t="shared" si="59"/>
        <v>15000000</v>
      </c>
    </row>
    <row r="277" spans="1:8" ht="14.4" customHeight="1" x14ac:dyDescent="0.25">
      <c r="A277" s="26" t="s">
        <v>27</v>
      </c>
      <c r="B277" s="19" t="s">
        <v>143</v>
      </c>
      <c r="C277" s="19" t="s">
        <v>267</v>
      </c>
      <c r="D277" s="19" t="s">
        <v>275</v>
      </c>
      <c r="E277" s="19" t="s">
        <v>28</v>
      </c>
      <c r="F277" s="20">
        <f t="shared" si="59"/>
        <v>100000</v>
      </c>
      <c r="G277" s="20">
        <f t="shared" si="59"/>
        <v>15000000</v>
      </c>
      <c r="H277" s="27">
        <f t="shared" si="59"/>
        <v>15000000</v>
      </c>
    </row>
    <row r="278" spans="1:8" ht="43.35" customHeight="1" x14ac:dyDescent="0.25">
      <c r="A278" s="26" t="s">
        <v>228</v>
      </c>
      <c r="B278" s="19" t="s">
        <v>143</v>
      </c>
      <c r="C278" s="19" t="s">
        <v>267</v>
      </c>
      <c r="D278" s="19" t="s">
        <v>275</v>
      </c>
      <c r="E278" s="19" t="s">
        <v>229</v>
      </c>
      <c r="F278" s="20">
        <v>100000</v>
      </c>
      <c r="G278" s="20">
        <v>15000000</v>
      </c>
      <c r="H278" s="27">
        <v>15000000</v>
      </c>
    </row>
    <row r="279" spans="1:8" ht="28.95" customHeight="1" x14ac:dyDescent="0.25">
      <c r="A279" s="26" t="s">
        <v>276</v>
      </c>
      <c r="B279" s="19" t="s">
        <v>143</v>
      </c>
      <c r="C279" s="19" t="s">
        <v>267</v>
      </c>
      <c r="D279" s="19" t="s">
        <v>277</v>
      </c>
      <c r="E279" s="17" t="s">
        <v>0</v>
      </c>
      <c r="F279" s="20">
        <f t="shared" ref="F279:H280" si="60">F280</f>
        <v>100000</v>
      </c>
      <c r="G279" s="20">
        <f t="shared" si="60"/>
        <v>15000000</v>
      </c>
      <c r="H279" s="27">
        <f t="shared" si="60"/>
        <v>15000000</v>
      </c>
    </row>
    <row r="280" spans="1:8" ht="14.4" customHeight="1" x14ac:dyDescent="0.25">
      <c r="A280" s="26" t="s">
        <v>27</v>
      </c>
      <c r="B280" s="19" t="s">
        <v>143</v>
      </c>
      <c r="C280" s="19" t="s">
        <v>267</v>
      </c>
      <c r="D280" s="19" t="s">
        <v>277</v>
      </c>
      <c r="E280" s="19" t="s">
        <v>28</v>
      </c>
      <c r="F280" s="20">
        <f t="shared" si="60"/>
        <v>100000</v>
      </c>
      <c r="G280" s="20">
        <f t="shared" si="60"/>
        <v>15000000</v>
      </c>
      <c r="H280" s="27">
        <f t="shared" si="60"/>
        <v>15000000</v>
      </c>
    </row>
    <row r="281" spans="1:8" ht="43.35" customHeight="1" x14ac:dyDescent="0.25">
      <c r="A281" s="26" t="s">
        <v>228</v>
      </c>
      <c r="B281" s="19" t="s">
        <v>143</v>
      </c>
      <c r="C281" s="19" t="s">
        <v>267</v>
      </c>
      <c r="D281" s="19" t="s">
        <v>277</v>
      </c>
      <c r="E281" s="19" t="s">
        <v>229</v>
      </c>
      <c r="F281" s="20">
        <v>100000</v>
      </c>
      <c r="G281" s="20">
        <v>15000000</v>
      </c>
      <c r="H281" s="27">
        <v>15000000</v>
      </c>
    </row>
    <row r="282" spans="1:8" ht="14.4" customHeight="1" x14ac:dyDescent="0.25">
      <c r="A282" s="26" t="s">
        <v>278</v>
      </c>
      <c r="B282" s="19" t="s">
        <v>143</v>
      </c>
      <c r="C282" s="19" t="s">
        <v>279</v>
      </c>
      <c r="D282" s="17" t="s">
        <v>0</v>
      </c>
      <c r="E282" s="17" t="s">
        <v>0</v>
      </c>
      <c r="F282" s="20">
        <f>F283</f>
        <v>66681600</v>
      </c>
      <c r="G282" s="20">
        <f>G283</f>
        <v>68190970</v>
      </c>
      <c r="H282" s="27">
        <f>H283</f>
        <v>68190970</v>
      </c>
    </row>
    <row r="283" spans="1:8" ht="43.35" customHeight="1" x14ac:dyDescent="0.25">
      <c r="A283" s="26" t="s">
        <v>168</v>
      </c>
      <c r="B283" s="19" t="s">
        <v>143</v>
      </c>
      <c r="C283" s="19" t="s">
        <v>279</v>
      </c>
      <c r="D283" s="19" t="s">
        <v>169</v>
      </c>
      <c r="E283" s="17" t="s">
        <v>0</v>
      </c>
      <c r="F283" s="20">
        <f>F284+F291</f>
        <v>66681600</v>
      </c>
      <c r="G283" s="20">
        <f>G284+G291</f>
        <v>68190970</v>
      </c>
      <c r="H283" s="27">
        <f>H284+H291</f>
        <v>68190970</v>
      </c>
    </row>
    <row r="284" spans="1:8" ht="14.4" customHeight="1" x14ac:dyDescent="0.25">
      <c r="A284" s="26" t="s">
        <v>17</v>
      </c>
      <c r="B284" s="19" t="s">
        <v>143</v>
      </c>
      <c r="C284" s="19" t="s">
        <v>279</v>
      </c>
      <c r="D284" s="19" t="s">
        <v>280</v>
      </c>
      <c r="E284" s="17" t="s">
        <v>0</v>
      </c>
      <c r="F284" s="20">
        <f>F285+F287+F289</f>
        <v>66671600</v>
      </c>
      <c r="G284" s="20">
        <f>G285+G287+G289</f>
        <v>66671600</v>
      </c>
      <c r="H284" s="27">
        <f>H285+H287+H289</f>
        <v>66671600</v>
      </c>
    </row>
    <row r="285" spans="1:8" ht="57.6" customHeight="1" x14ac:dyDescent="0.25">
      <c r="A285" s="26" t="s">
        <v>19</v>
      </c>
      <c r="B285" s="19" t="s">
        <v>143</v>
      </c>
      <c r="C285" s="19" t="s">
        <v>279</v>
      </c>
      <c r="D285" s="19" t="s">
        <v>280</v>
      </c>
      <c r="E285" s="19" t="s">
        <v>20</v>
      </c>
      <c r="F285" s="20">
        <f>F286</f>
        <v>59685600</v>
      </c>
      <c r="G285" s="20">
        <f>G286</f>
        <v>59685600</v>
      </c>
      <c r="H285" s="27">
        <f>H286</f>
        <v>59685600</v>
      </c>
    </row>
    <row r="286" spans="1:8" ht="28.95" customHeight="1" x14ac:dyDescent="0.25">
      <c r="A286" s="26" t="s">
        <v>21</v>
      </c>
      <c r="B286" s="19" t="s">
        <v>143</v>
      </c>
      <c r="C286" s="19" t="s">
        <v>279</v>
      </c>
      <c r="D286" s="19" t="s">
        <v>280</v>
      </c>
      <c r="E286" s="19" t="s">
        <v>22</v>
      </c>
      <c r="F286" s="20">
        <v>59685600</v>
      </c>
      <c r="G286" s="20">
        <v>59685600</v>
      </c>
      <c r="H286" s="27">
        <v>59685600</v>
      </c>
    </row>
    <row r="287" spans="1:8" ht="28.95" customHeight="1" x14ac:dyDescent="0.25">
      <c r="A287" s="26" t="s">
        <v>23</v>
      </c>
      <c r="B287" s="19" t="s">
        <v>143</v>
      </c>
      <c r="C287" s="19" t="s">
        <v>279</v>
      </c>
      <c r="D287" s="19" t="s">
        <v>280</v>
      </c>
      <c r="E287" s="19" t="s">
        <v>24</v>
      </c>
      <c r="F287" s="20">
        <f>F288</f>
        <v>6982330</v>
      </c>
      <c r="G287" s="20">
        <f>G288</f>
        <v>6982330</v>
      </c>
      <c r="H287" s="27">
        <f>H288</f>
        <v>6982330</v>
      </c>
    </row>
    <row r="288" spans="1:8" ht="28.95" customHeight="1" x14ac:dyDescent="0.25">
      <c r="A288" s="26" t="s">
        <v>25</v>
      </c>
      <c r="B288" s="19" t="s">
        <v>143</v>
      </c>
      <c r="C288" s="19" t="s">
        <v>279</v>
      </c>
      <c r="D288" s="19" t="s">
        <v>280</v>
      </c>
      <c r="E288" s="19" t="s">
        <v>26</v>
      </c>
      <c r="F288" s="20">
        <v>6982330</v>
      </c>
      <c r="G288" s="20">
        <v>6982330</v>
      </c>
      <c r="H288" s="27">
        <v>6982330</v>
      </c>
    </row>
    <row r="289" spans="1:8" ht="14.4" customHeight="1" x14ac:dyDescent="0.25">
      <c r="A289" s="26" t="s">
        <v>27</v>
      </c>
      <c r="B289" s="19" t="s">
        <v>143</v>
      </c>
      <c r="C289" s="19" t="s">
        <v>279</v>
      </c>
      <c r="D289" s="19" t="s">
        <v>280</v>
      </c>
      <c r="E289" s="19" t="s">
        <v>28</v>
      </c>
      <c r="F289" s="20">
        <f>F290</f>
        <v>3670</v>
      </c>
      <c r="G289" s="20">
        <f>G290</f>
        <v>3670</v>
      </c>
      <c r="H289" s="27">
        <f>H290</f>
        <v>3670</v>
      </c>
    </row>
    <row r="290" spans="1:8" ht="14.4" customHeight="1" x14ac:dyDescent="0.25">
      <c r="A290" s="26" t="s">
        <v>29</v>
      </c>
      <c r="B290" s="19" t="s">
        <v>143</v>
      </c>
      <c r="C290" s="19" t="s">
        <v>279</v>
      </c>
      <c r="D290" s="19" t="s">
        <v>280</v>
      </c>
      <c r="E290" s="19" t="s">
        <v>30</v>
      </c>
      <c r="F290" s="20">
        <v>3670</v>
      </c>
      <c r="G290" s="20">
        <v>3670</v>
      </c>
      <c r="H290" s="27">
        <v>3670</v>
      </c>
    </row>
    <row r="291" spans="1:8" ht="43.35" customHeight="1" x14ac:dyDescent="0.25">
      <c r="A291" s="26" t="s">
        <v>210</v>
      </c>
      <c r="B291" s="19" t="s">
        <v>143</v>
      </c>
      <c r="C291" s="19" t="s">
        <v>279</v>
      </c>
      <c r="D291" s="19" t="s">
        <v>211</v>
      </c>
      <c r="E291" s="17" t="s">
        <v>0</v>
      </c>
      <c r="F291" s="20">
        <f t="shared" ref="F291:H294" si="61">F292</f>
        <v>10000</v>
      </c>
      <c r="G291" s="20">
        <f t="shared" si="61"/>
        <v>1519370</v>
      </c>
      <c r="H291" s="27">
        <f t="shared" si="61"/>
        <v>1519370</v>
      </c>
    </row>
    <row r="292" spans="1:8" ht="43.35" customHeight="1" x14ac:dyDescent="0.25">
      <c r="A292" s="26" t="s">
        <v>281</v>
      </c>
      <c r="B292" s="19" t="s">
        <v>143</v>
      </c>
      <c r="C292" s="19" t="s">
        <v>279</v>
      </c>
      <c r="D292" s="19" t="s">
        <v>282</v>
      </c>
      <c r="E292" s="17" t="s">
        <v>0</v>
      </c>
      <c r="F292" s="20">
        <f t="shared" si="61"/>
        <v>10000</v>
      </c>
      <c r="G292" s="20">
        <f t="shared" si="61"/>
        <v>1519370</v>
      </c>
      <c r="H292" s="27">
        <f t="shared" si="61"/>
        <v>1519370</v>
      </c>
    </row>
    <row r="293" spans="1:8" ht="28.95" customHeight="1" x14ac:dyDescent="0.25">
      <c r="A293" s="26" t="s">
        <v>283</v>
      </c>
      <c r="B293" s="19" t="s">
        <v>143</v>
      </c>
      <c r="C293" s="19" t="s">
        <v>279</v>
      </c>
      <c r="D293" s="19" t="s">
        <v>284</v>
      </c>
      <c r="E293" s="17" t="s">
        <v>0</v>
      </c>
      <c r="F293" s="20">
        <f t="shared" si="61"/>
        <v>10000</v>
      </c>
      <c r="G293" s="20">
        <f t="shared" si="61"/>
        <v>1519370</v>
      </c>
      <c r="H293" s="27">
        <f t="shared" si="61"/>
        <v>1519370</v>
      </c>
    </row>
    <row r="294" spans="1:8" ht="28.95" customHeight="1" x14ac:dyDescent="0.25">
      <c r="A294" s="26" t="s">
        <v>23</v>
      </c>
      <c r="B294" s="19" t="s">
        <v>143</v>
      </c>
      <c r="C294" s="19" t="s">
        <v>279</v>
      </c>
      <c r="D294" s="19" t="s">
        <v>284</v>
      </c>
      <c r="E294" s="19" t="s">
        <v>24</v>
      </c>
      <c r="F294" s="20">
        <f t="shared" si="61"/>
        <v>10000</v>
      </c>
      <c r="G294" s="20">
        <f t="shared" si="61"/>
        <v>1519370</v>
      </c>
      <c r="H294" s="27">
        <f t="shared" si="61"/>
        <v>1519370</v>
      </c>
    </row>
    <row r="295" spans="1:8" ht="28.95" customHeight="1" x14ac:dyDescent="0.25">
      <c r="A295" s="26" t="s">
        <v>25</v>
      </c>
      <c r="B295" s="19" t="s">
        <v>143</v>
      </c>
      <c r="C295" s="19" t="s">
        <v>279</v>
      </c>
      <c r="D295" s="19" t="s">
        <v>284</v>
      </c>
      <c r="E295" s="19" t="s">
        <v>26</v>
      </c>
      <c r="F295" s="20">
        <v>10000</v>
      </c>
      <c r="G295" s="20">
        <v>1519370</v>
      </c>
      <c r="H295" s="27">
        <v>1519370</v>
      </c>
    </row>
    <row r="296" spans="1:8" ht="14.4" customHeight="1" x14ac:dyDescent="0.25">
      <c r="A296" s="26" t="s">
        <v>285</v>
      </c>
      <c r="B296" s="19" t="s">
        <v>143</v>
      </c>
      <c r="C296" s="19" t="s">
        <v>286</v>
      </c>
      <c r="D296" s="17" t="s">
        <v>0</v>
      </c>
      <c r="E296" s="17" t="s">
        <v>0</v>
      </c>
      <c r="F296" s="20">
        <f>F297</f>
        <v>89460710</v>
      </c>
      <c r="G296" s="20">
        <f>G297</f>
        <v>75178700</v>
      </c>
      <c r="H296" s="27">
        <f>H297</f>
        <v>50000000</v>
      </c>
    </row>
    <row r="297" spans="1:8" ht="14.4" customHeight="1" x14ac:dyDescent="0.25">
      <c r="A297" s="26" t="s">
        <v>287</v>
      </c>
      <c r="B297" s="19" t="s">
        <v>143</v>
      </c>
      <c r="C297" s="19" t="s">
        <v>288</v>
      </c>
      <c r="D297" s="17" t="s">
        <v>0</v>
      </c>
      <c r="E297" s="17" t="s">
        <v>0</v>
      </c>
      <c r="F297" s="20">
        <f>F298+F304</f>
        <v>89460710</v>
      </c>
      <c r="G297" s="20">
        <f>G298+G304</f>
        <v>75178700</v>
      </c>
      <c r="H297" s="27">
        <f>H298+H304</f>
        <v>50000000</v>
      </c>
    </row>
    <row r="298" spans="1:8" ht="28.95" customHeight="1" x14ac:dyDescent="0.25">
      <c r="A298" s="26" t="s">
        <v>289</v>
      </c>
      <c r="B298" s="19" t="s">
        <v>143</v>
      </c>
      <c r="C298" s="19" t="s">
        <v>288</v>
      </c>
      <c r="D298" s="19" t="s">
        <v>290</v>
      </c>
      <c r="E298" s="17" t="s">
        <v>0</v>
      </c>
      <c r="F298" s="20">
        <f t="shared" ref="F298:H302" si="62">F299</f>
        <v>89450710</v>
      </c>
      <c r="G298" s="20">
        <f t="shared" si="62"/>
        <v>25178700</v>
      </c>
      <c r="H298" s="27">
        <f t="shared" si="62"/>
        <v>0</v>
      </c>
    </row>
    <row r="299" spans="1:8" ht="14.4" customHeight="1" x14ac:dyDescent="0.25">
      <c r="A299" s="26" t="s">
        <v>291</v>
      </c>
      <c r="B299" s="19" t="s">
        <v>143</v>
      </c>
      <c r="C299" s="19" t="s">
        <v>288</v>
      </c>
      <c r="D299" s="19" t="s">
        <v>292</v>
      </c>
      <c r="E299" s="17" t="s">
        <v>0</v>
      </c>
      <c r="F299" s="20">
        <f t="shared" si="62"/>
        <v>89450710</v>
      </c>
      <c r="G299" s="20">
        <f t="shared" si="62"/>
        <v>25178700</v>
      </c>
      <c r="H299" s="27">
        <f t="shared" si="62"/>
        <v>0</v>
      </c>
    </row>
    <row r="300" spans="1:8" ht="28.95" customHeight="1" x14ac:dyDescent="0.25">
      <c r="A300" s="26" t="s">
        <v>293</v>
      </c>
      <c r="B300" s="19" t="s">
        <v>143</v>
      </c>
      <c r="C300" s="19" t="s">
        <v>288</v>
      </c>
      <c r="D300" s="19" t="s">
        <v>294</v>
      </c>
      <c r="E300" s="17" t="s">
        <v>0</v>
      </c>
      <c r="F300" s="20">
        <f t="shared" si="62"/>
        <v>89450710</v>
      </c>
      <c r="G300" s="20">
        <f t="shared" si="62"/>
        <v>25178700</v>
      </c>
      <c r="H300" s="27">
        <f t="shared" si="62"/>
        <v>0</v>
      </c>
    </row>
    <row r="301" spans="1:8" ht="14.4" customHeight="1" x14ac:dyDescent="0.25">
      <c r="A301" s="26" t="s">
        <v>256</v>
      </c>
      <c r="B301" s="19" t="s">
        <v>143</v>
      </c>
      <c r="C301" s="19" t="s">
        <v>288</v>
      </c>
      <c r="D301" s="19" t="s">
        <v>295</v>
      </c>
      <c r="E301" s="17" t="s">
        <v>0</v>
      </c>
      <c r="F301" s="20">
        <f t="shared" si="62"/>
        <v>89450710</v>
      </c>
      <c r="G301" s="20">
        <f t="shared" si="62"/>
        <v>25178700</v>
      </c>
      <c r="H301" s="27">
        <f t="shared" si="62"/>
        <v>0</v>
      </c>
    </row>
    <row r="302" spans="1:8" ht="14.4" customHeight="1" x14ac:dyDescent="0.25">
      <c r="A302" s="26" t="s">
        <v>27</v>
      </c>
      <c r="B302" s="19" t="s">
        <v>143</v>
      </c>
      <c r="C302" s="19" t="s">
        <v>288</v>
      </c>
      <c r="D302" s="19" t="s">
        <v>295</v>
      </c>
      <c r="E302" s="19" t="s">
        <v>28</v>
      </c>
      <c r="F302" s="20">
        <f t="shared" si="62"/>
        <v>89450710</v>
      </c>
      <c r="G302" s="20">
        <f t="shared" si="62"/>
        <v>25178700</v>
      </c>
      <c r="H302" s="27">
        <f t="shared" si="62"/>
        <v>0</v>
      </c>
    </row>
    <row r="303" spans="1:8" ht="43.35" customHeight="1" x14ac:dyDescent="0.25">
      <c r="A303" s="26" t="s">
        <v>228</v>
      </c>
      <c r="B303" s="19" t="s">
        <v>143</v>
      </c>
      <c r="C303" s="19" t="s">
        <v>288</v>
      </c>
      <c r="D303" s="19" t="s">
        <v>295</v>
      </c>
      <c r="E303" s="19" t="s">
        <v>229</v>
      </c>
      <c r="F303" s="20">
        <v>89450710</v>
      </c>
      <c r="G303" s="20">
        <v>25178700</v>
      </c>
      <c r="H303" s="27">
        <v>0</v>
      </c>
    </row>
    <row r="304" spans="1:8" ht="43.35" customHeight="1" x14ac:dyDescent="0.25">
      <c r="A304" s="26" t="s">
        <v>168</v>
      </c>
      <c r="B304" s="19" t="s">
        <v>143</v>
      </c>
      <c r="C304" s="19" t="s">
        <v>288</v>
      </c>
      <c r="D304" s="19" t="s">
        <v>169</v>
      </c>
      <c r="E304" s="17" t="s">
        <v>0</v>
      </c>
      <c r="F304" s="20">
        <f t="shared" ref="F304:H308" si="63">F305</f>
        <v>10000</v>
      </c>
      <c r="G304" s="20">
        <f t="shared" si="63"/>
        <v>50000000</v>
      </c>
      <c r="H304" s="27">
        <f t="shared" si="63"/>
        <v>50000000</v>
      </c>
    </row>
    <row r="305" spans="1:8" ht="43.35" customHeight="1" x14ac:dyDescent="0.25">
      <c r="A305" s="26" t="s">
        <v>170</v>
      </c>
      <c r="B305" s="19" t="s">
        <v>143</v>
      </c>
      <c r="C305" s="19" t="s">
        <v>288</v>
      </c>
      <c r="D305" s="19" t="s">
        <v>171</v>
      </c>
      <c r="E305" s="17" t="s">
        <v>0</v>
      </c>
      <c r="F305" s="20">
        <f t="shared" si="63"/>
        <v>10000</v>
      </c>
      <c r="G305" s="20">
        <f t="shared" si="63"/>
        <v>50000000</v>
      </c>
      <c r="H305" s="27">
        <f t="shared" si="63"/>
        <v>50000000</v>
      </c>
    </row>
    <row r="306" spans="1:8" ht="43.35" customHeight="1" x14ac:dyDescent="0.25">
      <c r="A306" s="26" t="s">
        <v>172</v>
      </c>
      <c r="B306" s="19" t="s">
        <v>143</v>
      </c>
      <c r="C306" s="19" t="s">
        <v>288</v>
      </c>
      <c r="D306" s="19" t="s">
        <v>173</v>
      </c>
      <c r="E306" s="17" t="s">
        <v>0</v>
      </c>
      <c r="F306" s="20">
        <f t="shared" si="63"/>
        <v>10000</v>
      </c>
      <c r="G306" s="20">
        <f t="shared" si="63"/>
        <v>50000000</v>
      </c>
      <c r="H306" s="27">
        <f t="shared" si="63"/>
        <v>50000000</v>
      </c>
    </row>
    <row r="307" spans="1:8" ht="57.6" customHeight="1" x14ac:dyDescent="0.25">
      <c r="A307" s="26" t="s">
        <v>174</v>
      </c>
      <c r="B307" s="19" t="s">
        <v>143</v>
      </c>
      <c r="C307" s="19" t="s">
        <v>288</v>
      </c>
      <c r="D307" s="19" t="s">
        <v>175</v>
      </c>
      <c r="E307" s="17" t="s">
        <v>0</v>
      </c>
      <c r="F307" s="20">
        <f t="shared" si="63"/>
        <v>10000</v>
      </c>
      <c r="G307" s="20">
        <f t="shared" si="63"/>
        <v>50000000</v>
      </c>
      <c r="H307" s="27">
        <f t="shared" si="63"/>
        <v>50000000</v>
      </c>
    </row>
    <row r="308" spans="1:8" ht="14.4" customHeight="1" x14ac:dyDescent="0.25">
      <c r="A308" s="26" t="s">
        <v>73</v>
      </c>
      <c r="B308" s="19" t="s">
        <v>143</v>
      </c>
      <c r="C308" s="19" t="s">
        <v>288</v>
      </c>
      <c r="D308" s="19" t="s">
        <v>175</v>
      </c>
      <c r="E308" s="19" t="s">
        <v>74</v>
      </c>
      <c r="F308" s="20">
        <f t="shared" si="63"/>
        <v>10000</v>
      </c>
      <c r="G308" s="20">
        <f t="shared" si="63"/>
        <v>50000000</v>
      </c>
      <c r="H308" s="27">
        <f t="shared" si="63"/>
        <v>50000000</v>
      </c>
    </row>
    <row r="309" spans="1:8" ht="14.4" customHeight="1" x14ac:dyDescent="0.25">
      <c r="A309" s="26" t="s">
        <v>141</v>
      </c>
      <c r="B309" s="19" t="s">
        <v>143</v>
      </c>
      <c r="C309" s="19" t="s">
        <v>288</v>
      </c>
      <c r="D309" s="19" t="s">
        <v>175</v>
      </c>
      <c r="E309" s="19" t="s">
        <v>142</v>
      </c>
      <c r="F309" s="20">
        <v>10000</v>
      </c>
      <c r="G309" s="20">
        <v>50000000</v>
      </c>
      <c r="H309" s="27">
        <v>50000000</v>
      </c>
    </row>
    <row r="310" spans="1:8" ht="14.4" customHeight="1" x14ac:dyDescent="0.25">
      <c r="A310" s="37" t="s">
        <v>296</v>
      </c>
      <c r="B310" s="35" t="s">
        <v>143</v>
      </c>
      <c r="C310" s="35" t="s">
        <v>297</v>
      </c>
      <c r="D310" s="34" t="s">
        <v>0</v>
      </c>
      <c r="E310" s="34" t="s">
        <v>0</v>
      </c>
      <c r="F310" s="36">
        <f>F311</f>
        <v>62451300</v>
      </c>
      <c r="G310" s="36">
        <f t="shared" ref="G310:H313" si="64">G311</f>
        <v>0</v>
      </c>
      <c r="H310" s="38">
        <f t="shared" si="64"/>
        <v>0</v>
      </c>
    </row>
    <row r="311" spans="1:8" ht="14.4" customHeight="1" x14ac:dyDescent="0.25">
      <c r="A311" s="37" t="s">
        <v>298</v>
      </c>
      <c r="B311" s="35" t="s">
        <v>143</v>
      </c>
      <c r="C311" s="35" t="s">
        <v>299</v>
      </c>
      <c r="D311" s="34" t="s">
        <v>0</v>
      </c>
      <c r="E311" s="34" t="s">
        <v>0</v>
      </c>
      <c r="F311" s="36">
        <f>F312</f>
        <v>62451300</v>
      </c>
      <c r="G311" s="36">
        <f t="shared" si="64"/>
        <v>0</v>
      </c>
      <c r="H311" s="38">
        <f t="shared" si="64"/>
        <v>0</v>
      </c>
    </row>
    <row r="312" spans="1:8" ht="14.4" customHeight="1" x14ac:dyDescent="0.25">
      <c r="A312" s="37" t="s">
        <v>300</v>
      </c>
      <c r="B312" s="35" t="s">
        <v>143</v>
      </c>
      <c r="C312" s="35" t="s">
        <v>299</v>
      </c>
      <c r="D312" s="35" t="s">
        <v>301</v>
      </c>
      <c r="E312" s="34" t="s">
        <v>0</v>
      </c>
      <c r="F312" s="36">
        <f>F313</f>
        <v>62451300</v>
      </c>
      <c r="G312" s="36">
        <f t="shared" si="64"/>
        <v>0</v>
      </c>
      <c r="H312" s="38">
        <f t="shared" si="64"/>
        <v>0</v>
      </c>
    </row>
    <row r="313" spans="1:8" ht="14.4" customHeight="1" x14ac:dyDescent="0.25">
      <c r="A313" s="37" t="s">
        <v>302</v>
      </c>
      <c r="B313" s="35" t="s">
        <v>143</v>
      </c>
      <c r="C313" s="35" t="s">
        <v>299</v>
      </c>
      <c r="D313" s="35" t="s">
        <v>303</v>
      </c>
      <c r="E313" s="34" t="s">
        <v>0</v>
      </c>
      <c r="F313" s="36">
        <f>F314</f>
        <v>62451300</v>
      </c>
      <c r="G313" s="36">
        <f t="shared" si="64"/>
        <v>0</v>
      </c>
      <c r="H313" s="38">
        <f t="shared" si="64"/>
        <v>0</v>
      </c>
    </row>
    <row r="314" spans="1:8" ht="66" x14ac:dyDescent="0.25">
      <c r="A314" s="37" t="s">
        <v>1533</v>
      </c>
      <c r="B314" s="35" t="s">
        <v>143</v>
      </c>
      <c r="C314" s="35" t="s">
        <v>299</v>
      </c>
      <c r="D314" s="35" t="s">
        <v>1534</v>
      </c>
      <c r="E314" s="34" t="s">
        <v>0</v>
      </c>
      <c r="F314" s="36">
        <f>F315+F318</f>
        <v>62451300</v>
      </c>
      <c r="G314" s="36">
        <f t="shared" ref="G314:H314" si="65">G315+G318</f>
        <v>0</v>
      </c>
      <c r="H314" s="38">
        <f t="shared" si="65"/>
        <v>0</v>
      </c>
    </row>
    <row r="315" spans="1:8" ht="14.4" customHeight="1" x14ac:dyDescent="0.25">
      <c r="A315" s="37" t="s">
        <v>1535</v>
      </c>
      <c r="B315" s="35" t="s">
        <v>143</v>
      </c>
      <c r="C315" s="35" t="s">
        <v>299</v>
      </c>
      <c r="D315" s="35" t="s">
        <v>1536</v>
      </c>
      <c r="E315" s="34" t="s">
        <v>0</v>
      </c>
      <c r="F315" s="36">
        <f>F316</f>
        <v>3572600</v>
      </c>
      <c r="G315" s="36">
        <f t="shared" ref="G315:H316" si="66">G316</f>
        <v>0</v>
      </c>
      <c r="H315" s="38">
        <f t="shared" si="66"/>
        <v>0</v>
      </c>
    </row>
    <row r="316" spans="1:8" ht="14.4" customHeight="1" x14ac:dyDescent="0.25">
      <c r="A316" s="37" t="s">
        <v>160</v>
      </c>
      <c r="B316" s="35" t="s">
        <v>143</v>
      </c>
      <c r="C316" s="35" t="s">
        <v>299</v>
      </c>
      <c r="D316" s="35" t="s">
        <v>1536</v>
      </c>
      <c r="E316" s="35" t="s">
        <v>161</v>
      </c>
      <c r="F316" s="36">
        <f>F317</f>
        <v>3572600</v>
      </c>
      <c r="G316" s="36">
        <f t="shared" si="66"/>
        <v>0</v>
      </c>
      <c r="H316" s="38">
        <f t="shared" si="66"/>
        <v>0</v>
      </c>
    </row>
    <row r="317" spans="1:8" ht="14.4" customHeight="1" x14ac:dyDescent="0.25">
      <c r="A317" s="37" t="s">
        <v>162</v>
      </c>
      <c r="B317" s="35" t="s">
        <v>143</v>
      </c>
      <c r="C317" s="35" t="s">
        <v>299</v>
      </c>
      <c r="D317" s="35" t="s">
        <v>1536</v>
      </c>
      <c r="E317" s="35" t="s">
        <v>163</v>
      </c>
      <c r="F317" s="36">
        <v>3572600</v>
      </c>
      <c r="G317" s="20">
        <v>0</v>
      </c>
      <c r="H317" s="27">
        <v>0</v>
      </c>
    </row>
    <row r="318" spans="1:8" ht="14.4" customHeight="1" x14ac:dyDescent="0.25">
      <c r="A318" s="37" t="s">
        <v>1537</v>
      </c>
      <c r="B318" s="35" t="s">
        <v>143</v>
      </c>
      <c r="C318" s="35" t="s">
        <v>299</v>
      </c>
      <c r="D318" s="35" t="s">
        <v>1538</v>
      </c>
      <c r="E318" s="34" t="s">
        <v>0</v>
      </c>
      <c r="F318" s="36">
        <f>F319</f>
        <v>58878700</v>
      </c>
      <c r="G318" s="36">
        <f t="shared" ref="G318:H319" si="67">G319</f>
        <v>0</v>
      </c>
      <c r="H318" s="38">
        <f t="shared" si="67"/>
        <v>0</v>
      </c>
    </row>
    <row r="319" spans="1:8" ht="14.4" customHeight="1" x14ac:dyDescent="0.25">
      <c r="A319" s="37" t="s">
        <v>73</v>
      </c>
      <c r="B319" s="35" t="s">
        <v>143</v>
      </c>
      <c r="C319" s="35" t="s">
        <v>299</v>
      </c>
      <c r="D319" s="35" t="s">
        <v>1538</v>
      </c>
      <c r="E319" s="35" t="s">
        <v>74</v>
      </c>
      <c r="F319" s="36">
        <f>F320</f>
        <v>58878700</v>
      </c>
      <c r="G319" s="36">
        <f t="shared" si="67"/>
        <v>0</v>
      </c>
      <c r="H319" s="38">
        <f t="shared" si="67"/>
        <v>0</v>
      </c>
    </row>
    <row r="320" spans="1:8" ht="14.4" customHeight="1" x14ac:dyDescent="0.25">
      <c r="A320" s="37" t="s">
        <v>141</v>
      </c>
      <c r="B320" s="35" t="s">
        <v>143</v>
      </c>
      <c r="C320" s="35" t="s">
        <v>299</v>
      </c>
      <c r="D320" s="35" t="s">
        <v>1538</v>
      </c>
      <c r="E320" s="35" t="s">
        <v>142</v>
      </c>
      <c r="F320" s="36">
        <v>58878700</v>
      </c>
      <c r="G320" s="20">
        <v>0</v>
      </c>
      <c r="H320" s="27">
        <v>0</v>
      </c>
    </row>
    <row r="321" spans="1:8" ht="14.4" customHeight="1" x14ac:dyDescent="0.25">
      <c r="A321" s="26" t="s">
        <v>304</v>
      </c>
      <c r="B321" s="19" t="s">
        <v>143</v>
      </c>
      <c r="C321" s="19" t="s">
        <v>305</v>
      </c>
      <c r="D321" s="17" t="s">
        <v>0</v>
      </c>
      <c r="E321" s="17" t="s">
        <v>0</v>
      </c>
      <c r="F321" s="20">
        <f t="shared" ref="F321:H322" si="68">F322</f>
        <v>81660000</v>
      </c>
      <c r="G321" s="20">
        <f t="shared" si="68"/>
        <v>82010000</v>
      </c>
      <c r="H321" s="27">
        <f t="shared" si="68"/>
        <v>82010000</v>
      </c>
    </row>
    <row r="322" spans="1:8" ht="14.4" customHeight="1" x14ac:dyDescent="0.25">
      <c r="A322" s="26" t="s">
        <v>306</v>
      </c>
      <c r="B322" s="19" t="s">
        <v>143</v>
      </c>
      <c r="C322" s="19" t="s">
        <v>307</v>
      </c>
      <c r="D322" s="17" t="s">
        <v>0</v>
      </c>
      <c r="E322" s="17" t="s">
        <v>0</v>
      </c>
      <c r="F322" s="20">
        <f t="shared" si="68"/>
        <v>81660000</v>
      </c>
      <c r="G322" s="20">
        <f t="shared" si="68"/>
        <v>82010000</v>
      </c>
      <c r="H322" s="27">
        <f t="shared" si="68"/>
        <v>82010000</v>
      </c>
    </row>
    <row r="323" spans="1:8" ht="43.35" customHeight="1" x14ac:dyDescent="0.25">
      <c r="A323" s="26" t="s">
        <v>168</v>
      </c>
      <c r="B323" s="19" t="s">
        <v>143</v>
      </c>
      <c r="C323" s="19" t="s">
        <v>307</v>
      </c>
      <c r="D323" s="19" t="s">
        <v>169</v>
      </c>
      <c r="E323" s="17" t="s">
        <v>0</v>
      </c>
      <c r="F323" s="20">
        <f>F324+F329</f>
        <v>81660000</v>
      </c>
      <c r="G323" s="20">
        <f>G324+G329</f>
        <v>82010000</v>
      </c>
      <c r="H323" s="27">
        <f>H324+H329</f>
        <v>82010000</v>
      </c>
    </row>
    <row r="324" spans="1:8" ht="43.35" customHeight="1" x14ac:dyDescent="0.25">
      <c r="A324" s="26" t="s">
        <v>200</v>
      </c>
      <c r="B324" s="19" t="s">
        <v>143</v>
      </c>
      <c r="C324" s="19" t="s">
        <v>307</v>
      </c>
      <c r="D324" s="19" t="s">
        <v>201</v>
      </c>
      <c r="E324" s="17" t="s">
        <v>0</v>
      </c>
      <c r="F324" s="20">
        <f t="shared" ref="F324:H327" si="69">F325</f>
        <v>10000</v>
      </c>
      <c r="G324" s="20">
        <f t="shared" si="69"/>
        <v>10000</v>
      </c>
      <c r="H324" s="27">
        <f t="shared" si="69"/>
        <v>10000</v>
      </c>
    </row>
    <row r="325" spans="1:8" ht="14.4" customHeight="1" x14ac:dyDescent="0.25">
      <c r="A325" s="26" t="s">
        <v>202</v>
      </c>
      <c r="B325" s="19" t="s">
        <v>143</v>
      </c>
      <c r="C325" s="19" t="s">
        <v>307</v>
      </c>
      <c r="D325" s="19" t="s">
        <v>203</v>
      </c>
      <c r="E325" s="17" t="s">
        <v>0</v>
      </c>
      <c r="F325" s="20">
        <f t="shared" si="69"/>
        <v>10000</v>
      </c>
      <c r="G325" s="20">
        <f t="shared" si="69"/>
        <v>10000</v>
      </c>
      <c r="H325" s="27">
        <f t="shared" si="69"/>
        <v>10000</v>
      </c>
    </row>
    <row r="326" spans="1:8" ht="130.19999999999999" customHeight="1" x14ac:dyDescent="0.25">
      <c r="A326" s="26" t="s">
        <v>308</v>
      </c>
      <c r="B326" s="19" t="s">
        <v>143</v>
      </c>
      <c r="C326" s="19" t="s">
        <v>307</v>
      </c>
      <c r="D326" s="19" t="s">
        <v>309</v>
      </c>
      <c r="E326" s="17" t="s">
        <v>0</v>
      </c>
      <c r="F326" s="20">
        <f t="shared" si="69"/>
        <v>10000</v>
      </c>
      <c r="G326" s="20">
        <f t="shared" si="69"/>
        <v>10000</v>
      </c>
      <c r="H326" s="27">
        <f t="shared" si="69"/>
        <v>10000</v>
      </c>
    </row>
    <row r="327" spans="1:8" ht="14.4" customHeight="1" x14ac:dyDescent="0.25">
      <c r="A327" s="26" t="s">
        <v>49</v>
      </c>
      <c r="B327" s="19" t="s">
        <v>143</v>
      </c>
      <c r="C327" s="19" t="s">
        <v>307</v>
      </c>
      <c r="D327" s="19" t="s">
        <v>309</v>
      </c>
      <c r="E327" s="19" t="s">
        <v>50</v>
      </c>
      <c r="F327" s="20">
        <f t="shared" si="69"/>
        <v>10000</v>
      </c>
      <c r="G327" s="20">
        <f t="shared" si="69"/>
        <v>10000</v>
      </c>
      <c r="H327" s="27">
        <f t="shared" si="69"/>
        <v>10000</v>
      </c>
    </row>
    <row r="328" spans="1:8" ht="28.95" customHeight="1" x14ac:dyDescent="0.25">
      <c r="A328" s="26" t="s">
        <v>310</v>
      </c>
      <c r="B328" s="19" t="s">
        <v>143</v>
      </c>
      <c r="C328" s="19" t="s">
        <v>307</v>
      </c>
      <c r="D328" s="19" t="s">
        <v>309</v>
      </c>
      <c r="E328" s="19" t="s">
        <v>311</v>
      </c>
      <c r="F328" s="20">
        <v>10000</v>
      </c>
      <c r="G328" s="20">
        <v>10000</v>
      </c>
      <c r="H328" s="27">
        <v>10000</v>
      </c>
    </row>
    <row r="329" spans="1:8" ht="14.4" customHeight="1" x14ac:dyDescent="0.25">
      <c r="A329" s="26" t="s">
        <v>312</v>
      </c>
      <c r="B329" s="19" t="s">
        <v>143</v>
      </c>
      <c r="C329" s="19" t="s">
        <v>307</v>
      </c>
      <c r="D329" s="19" t="s">
        <v>313</v>
      </c>
      <c r="E329" s="17" t="s">
        <v>0</v>
      </c>
      <c r="F329" s="20">
        <f>F330</f>
        <v>81650000</v>
      </c>
      <c r="G329" s="20">
        <f>G330</f>
        <v>82000000</v>
      </c>
      <c r="H329" s="27">
        <f>H330</f>
        <v>82000000</v>
      </c>
    </row>
    <row r="330" spans="1:8" ht="28.95" customHeight="1" x14ac:dyDescent="0.25">
      <c r="A330" s="26" t="s">
        <v>314</v>
      </c>
      <c r="B330" s="19" t="s">
        <v>143</v>
      </c>
      <c r="C330" s="19" t="s">
        <v>307</v>
      </c>
      <c r="D330" s="19" t="s">
        <v>315</v>
      </c>
      <c r="E330" s="17" t="s">
        <v>0</v>
      </c>
      <c r="F330" s="20">
        <f>F331+F334</f>
        <v>81650000</v>
      </c>
      <c r="G330" s="20">
        <f>G331+G334</f>
        <v>82000000</v>
      </c>
      <c r="H330" s="27">
        <f>H331+H334</f>
        <v>82000000</v>
      </c>
    </row>
    <row r="331" spans="1:8" ht="28.95" customHeight="1" x14ac:dyDescent="0.25">
      <c r="A331" s="26" t="s">
        <v>316</v>
      </c>
      <c r="B331" s="19" t="s">
        <v>143</v>
      </c>
      <c r="C331" s="19" t="s">
        <v>307</v>
      </c>
      <c r="D331" s="19" t="s">
        <v>317</v>
      </c>
      <c r="E331" s="17" t="s">
        <v>0</v>
      </c>
      <c r="F331" s="20">
        <f t="shared" ref="F331:H332" si="70">F332</f>
        <v>2000000</v>
      </c>
      <c r="G331" s="20">
        <f t="shared" si="70"/>
        <v>2000000</v>
      </c>
      <c r="H331" s="27">
        <f t="shared" si="70"/>
        <v>2000000</v>
      </c>
    </row>
    <row r="332" spans="1:8" ht="14.4" customHeight="1" x14ac:dyDescent="0.25">
      <c r="A332" s="26" t="s">
        <v>49</v>
      </c>
      <c r="B332" s="19" t="s">
        <v>143</v>
      </c>
      <c r="C332" s="19" t="s">
        <v>307</v>
      </c>
      <c r="D332" s="19" t="s">
        <v>317</v>
      </c>
      <c r="E332" s="19" t="s">
        <v>50</v>
      </c>
      <c r="F332" s="20">
        <f t="shared" si="70"/>
        <v>2000000</v>
      </c>
      <c r="G332" s="20">
        <f t="shared" si="70"/>
        <v>2000000</v>
      </c>
      <c r="H332" s="27">
        <f t="shared" si="70"/>
        <v>2000000</v>
      </c>
    </row>
    <row r="333" spans="1:8" ht="28.95" customHeight="1" x14ac:dyDescent="0.25">
      <c r="A333" s="26" t="s">
        <v>310</v>
      </c>
      <c r="B333" s="19" t="s">
        <v>143</v>
      </c>
      <c r="C333" s="19" t="s">
        <v>307</v>
      </c>
      <c r="D333" s="19" t="s">
        <v>317</v>
      </c>
      <c r="E333" s="19" t="s">
        <v>311</v>
      </c>
      <c r="F333" s="20">
        <v>2000000</v>
      </c>
      <c r="G333" s="20">
        <v>2000000</v>
      </c>
      <c r="H333" s="27">
        <v>2000000</v>
      </c>
    </row>
    <row r="334" spans="1:8" ht="43.35" customHeight="1" x14ac:dyDescent="0.25">
      <c r="A334" s="26" t="s">
        <v>318</v>
      </c>
      <c r="B334" s="19" t="s">
        <v>143</v>
      </c>
      <c r="C334" s="19" t="s">
        <v>307</v>
      </c>
      <c r="D334" s="19" t="s">
        <v>319</v>
      </c>
      <c r="E334" s="17" t="s">
        <v>0</v>
      </c>
      <c r="F334" s="20">
        <f t="shared" ref="F334:H335" si="71">F335</f>
        <v>79650000</v>
      </c>
      <c r="G334" s="20">
        <f t="shared" si="71"/>
        <v>80000000</v>
      </c>
      <c r="H334" s="27">
        <f t="shared" si="71"/>
        <v>80000000</v>
      </c>
    </row>
    <row r="335" spans="1:8" ht="14.4" customHeight="1" x14ac:dyDescent="0.25">
      <c r="A335" s="26" t="s">
        <v>73</v>
      </c>
      <c r="B335" s="19" t="s">
        <v>143</v>
      </c>
      <c r="C335" s="19" t="s">
        <v>307</v>
      </c>
      <c r="D335" s="19" t="s">
        <v>319</v>
      </c>
      <c r="E335" s="19" t="s">
        <v>74</v>
      </c>
      <c r="F335" s="20">
        <f t="shared" si="71"/>
        <v>79650000</v>
      </c>
      <c r="G335" s="20">
        <f t="shared" si="71"/>
        <v>80000000</v>
      </c>
      <c r="H335" s="27">
        <f t="shared" si="71"/>
        <v>80000000</v>
      </c>
    </row>
    <row r="336" spans="1:8" ht="14.4" customHeight="1" x14ac:dyDescent="0.25">
      <c r="A336" s="26" t="s">
        <v>141</v>
      </c>
      <c r="B336" s="19" t="s">
        <v>143</v>
      </c>
      <c r="C336" s="19" t="s">
        <v>307</v>
      </c>
      <c r="D336" s="19" t="s">
        <v>319</v>
      </c>
      <c r="E336" s="19" t="s">
        <v>142</v>
      </c>
      <c r="F336" s="20">
        <v>79650000</v>
      </c>
      <c r="G336" s="20">
        <v>80000000</v>
      </c>
      <c r="H336" s="27">
        <v>80000000</v>
      </c>
    </row>
    <row r="337" spans="1:8" ht="14.4" customHeight="1" x14ac:dyDescent="0.25">
      <c r="A337" s="26" t="s">
        <v>320</v>
      </c>
      <c r="B337" s="19" t="s">
        <v>143</v>
      </c>
      <c r="C337" s="19" t="s">
        <v>321</v>
      </c>
      <c r="D337" s="17" t="s">
        <v>0</v>
      </c>
      <c r="E337" s="17" t="s">
        <v>0</v>
      </c>
      <c r="F337" s="20">
        <f t="shared" ref="F337:G347" si="72">F338</f>
        <v>342284700</v>
      </c>
      <c r="G337" s="20">
        <f t="shared" si="72"/>
        <v>43064400</v>
      </c>
      <c r="H337" s="27">
        <f t="shared" ref="H337:H347" si="73">H338</f>
        <v>0</v>
      </c>
    </row>
    <row r="338" spans="1:8" ht="14.4" customHeight="1" x14ac:dyDescent="0.25">
      <c r="A338" s="26" t="s">
        <v>322</v>
      </c>
      <c r="B338" s="19" t="s">
        <v>143</v>
      </c>
      <c r="C338" s="19" t="s">
        <v>323</v>
      </c>
      <c r="D338" s="17" t="s">
        <v>0</v>
      </c>
      <c r="E338" s="17" t="s">
        <v>0</v>
      </c>
      <c r="F338" s="20">
        <f t="shared" si="72"/>
        <v>342284700</v>
      </c>
      <c r="G338" s="20">
        <f t="shared" si="72"/>
        <v>43064400</v>
      </c>
      <c r="H338" s="27">
        <f t="shared" si="73"/>
        <v>0</v>
      </c>
    </row>
    <row r="339" spans="1:8" ht="28.95" customHeight="1" x14ac:dyDescent="0.25">
      <c r="A339" s="26" t="s">
        <v>324</v>
      </c>
      <c r="B339" s="19" t="s">
        <v>143</v>
      </c>
      <c r="C339" s="19" t="s">
        <v>323</v>
      </c>
      <c r="D339" s="19" t="s">
        <v>325</v>
      </c>
      <c r="E339" s="17" t="s">
        <v>0</v>
      </c>
      <c r="F339" s="20">
        <f t="shared" si="72"/>
        <v>342284700</v>
      </c>
      <c r="G339" s="20">
        <f t="shared" si="72"/>
        <v>43064400</v>
      </c>
      <c r="H339" s="27">
        <f t="shared" si="73"/>
        <v>0</v>
      </c>
    </row>
    <row r="340" spans="1:8" ht="28.95" customHeight="1" x14ac:dyDescent="0.25">
      <c r="A340" s="26" t="s">
        <v>326</v>
      </c>
      <c r="B340" s="19" t="s">
        <v>143</v>
      </c>
      <c r="C340" s="19" t="s">
        <v>323</v>
      </c>
      <c r="D340" s="19" t="s">
        <v>327</v>
      </c>
      <c r="E340" s="17" t="s">
        <v>0</v>
      </c>
      <c r="F340" s="20">
        <f>F345+F341</f>
        <v>342284700</v>
      </c>
      <c r="G340" s="20">
        <f t="shared" ref="G340:H340" si="74">G345+G341</f>
        <v>43064400</v>
      </c>
      <c r="H340" s="27">
        <f t="shared" si="74"/>
        <v>0</v>
      </c>
    </row>
    <row r="341" spans="1:8" ht="105.6" x14ac:dyDescent="0.25">
      <c r="A341" s="37" t="s">
        <v>1539</v>
      </c>
      <c r="B341" s="35" t="s">
        <v>143</v>
      </c>
      <c r="C341" s="35" t="s">
        <v>323</v>
      </c>
      <c r="D341" s="35" t="s">
        <v>1540</v>
      </c>
      <c r="E341" s="34" t="s">
        <v>0</v>
      </c>
      <c r="F341" s="36">
        <f>F342</f>
        <v>254800000</v>
      </c>
      <c r="G341" s="36">
        <f t="shared" ref="G341:H343" si="75">G342</f>
        <v>0</v>
      </c>
      <c r="H341" s="38">
        <f t="shared" si="75"/>
        <v>0</v>
      </c>
    </row>
    <row r="342" spans="1:8" ht="39.6" x14ac:dyDescent="0.25">
      <c r="A342" s="37" t="s">
        <v>1541</v>
      </c>
      <c r="B342" s="35" t="s">
        <v>143</v>
      </c>
      <c r="C342" s="35" t="s">
        <v>323</v>
      </c>
      <c r="D342" s="35" t="s">
        <v>1542</v>
      </c>
      <c r="E342" s="34" t="s">
        <v>0</v>
      </c>
      <c r="F342" s="36">
        <f>F343</f>
        <v>254800000</v>
      </c>
      <c r="G342" s="36">
        <f t="shared" si="75"/>
        <v>0</v>
      </c>
      <c r="H342" s="38">
        <f t="shared" si="75"/>
        <v>0</v>
      </c>
    </row>
    <row r="343" spans="1:8" ht="28.95" customHeight="1" x14ac:dyDescent="0.25">
      <c r="A343" s="37" t="s">
        <v>160</v>
      </c>
      <c r="B343" s="35" t="s">
        <v>143</v>
      </c>
      <c r="C343" s="35" t="s">
        <v>323</v>
      </c>
      <c r="D343" s="35" t="s">
        <v>1542</v>
      </c>
      <c r="E343" s="35" t="s">
        <v>161</v>
      </c>
      <c r="F343" s="36">
        <f>F344</f>
        <v>254800000</v>
      </c>
      <c r="G343" s="36">
        <f t="shared" si="75"/>
        <v>0</v>
      </c>
      <c r="H343" s="38">
        <f t="shared" si="75"/>
        <v>0</v>
      </c>
    </row>
    <row r="344" spans="1:8" ht="28.95" customHeight="1" x14ac:dyDescent="0.25">
      <c r="A344" s="37" t="s">
        <v>162</v>
      </c>
      <c r="B344" s="35" t="s">
        <v>143</v>
      </c>
      <c r="C344" s="35" t="s">
        <v>323</v>
      </c>
      <c r="D344" s="35" t="s">
        <v>1542</v>
      </c>
      <c r="E344" s="35" t="s">
        <v>163</v>
      </c>
      <c r="F344" s="36">
        <v>254800000</v>
      </c>
      <c r="G344" s="20">
        <v>0</v>
      </c>
      <c r="H344" s="27">
        <v>0</v>
      </c>
    </row>
    <row r="345" spans="1:8" ht="108.6" customHeight="1" x14ac:dyDescent="0.25">
      <c r="A345" s="26" t="s">
        <v>328</v>
      </c>
      <c r="B345" s="19" t="s">
        <v>143</v>
      </c>
      <c r="C345" s="19" t="s">
        <v>323</v>
      </c>
      <c r="D345" s="19" t="s">
        <v>329</v>
      </c>
      <c r="E345" s="17" t="s">
        <v>0</v>
      </c>
      <c r="F345" s="20">
        <f t="shared" si="72"/>
        <v>87484700</v>
      </c>
      <c r="G345" s="20">
        <f t="shared" si="72"/>
        <v>43064400</v>
      </c>
      <c r="H345" s="27">
        <f t="shared" si="73"/>
        <v>0</v>
      </c>
    </row>
    <row r="346" spans="1:8" ht="14.4" customHeight="1" x14ac:dyDescent="0.25">
      <c r="A346" s="26" t="s">
        <v>256</v>
      </c>
      <c r="B346" s="19" t="s">
        <v>143</v>
      </c>
      <c r="C346" s="19" t="s">
        <v>323</v>
      </c>
      <c r="D346" s="19" t="s">
        <v>330</v>
      </c>
      <c r="E346" s="17" t="s">
        <v>0</v>
      </c>
      <c r="F346" s="20">
        <f t="shared" si="72"/>
        <v>87484700</v>
      </c>
      <c r="G346" s="20">
        <f t="shared" si="72"/>
        <v>43064400</v>
      </c>
      <c r="H346" s="27">
        <f t="shared" si="73"/>
        <v>0</v>
      </c>
    </row>
    <row r="347" spans="1:8" ht="14.4" customHeight="1" x14ac:dyDescent="0.25">
      <c r="A347" s="26" t="s">
        <v>27</v>
      </c>
      <c r="B347" s="19" t="s">
        <v>143</v>
      </c>
      <c r="C347" s="19" t="s">
        <v>323</v>
      </c>
      <c r="D347" s="19" t="s">
        <v>330</v>
      </c>
      <c r="E347" s="19" t="s">
        <v>28</v>
      </c>
      <c r="F347" s="20">
        <f t="shared" si="72"/>
        <v>87484700</v>
      </c>
      <c r="G347" s="20">
        <f t="shared" si="72"/>
        <v>43064400</v>
      </c>
      <c r="H347" s="27">
        <f t="shared" si="73"/>
        <v>0</v>
      </c>
    </row>
    <row r="348" spans="1:8" ht="43.35" customHeight="1" x14ac:dyDescent="0.25">
      <c r="A348" s="26" t="s">
        <v>228</v>
      </c>
      <c r="B348" s="19" t="s">
        <v>143</v>
      </c>
      <c r="C348" s="19" t="s">
        <v>323</v>
      </c>
      <c r="D348" s="19" t="s">
        <v>330</v>
      </c>
      <c r="E348" s="19" t="s">
        <v>229</v>
      </c>
      <c r="F348" s="20">
        <v>87484700</v>
      </c>
      <c r="G348" s="20">
        <v>43064400</v>
      </c>
      <c r="H348" s="27">
        <v>0</v>
      </c>
    </row>
    <row r="349" spans="1:8" ht="30" customHeight="1" x14ac:dyDescent="0.25">
      <c r="A349" s="28" t="s">
        <v>1485</v>
      </c>
      <c r="B349" s="16" t="s">
        <v>331</v>
      </c>
      <c r="C349" s="17" t="s">
        <v>0</v>
      </c>
      <c r="D349" s="17" t="s">
        <v>0</v>
      </c>
      <c r="E349" s="17" t="s">
        <v>0</v>
      </c>
      <c r="F349" s="18">
        <f>F350</f>
        <v>3438360960.5500002</v>
      </c>
      <c r="G349" s="18">
        <f>G350</f>
        <v>3585541960.5500002</v>
      </c>
      <c r="H349" s="29">
        <f>H350</f>
        <v>3768416960.5500002</v>
      </c>
    </row>
    <row r="350" spans="1:8" ht="14.4" customHeight="1" x14ac:dyDescent="0.25">
      <c r="A350" s="26" t="s">
        <v>164</v>
      </c>
      <c r="B350" s="19" t="s">
        <v>331</v>
      </c>
      <c r="C350" s="19" t="s">
        <v>165</v>
      </c>
      <c r="D350" s="17" t="s">
        <v>0</v>
      </c>
      <c r="E350" s="17" t="s">
        <v>0</v>
      </c>
      <c r="F350" s="20">
        <f>F351+F360</f>
        <v>3438360960.5500002</v>
      </c>
      <c r="G350" s="20">
        <f>G351+G360</f>
        <v>3585541960.5500002</v>
      </c>
      <c r="H350" s="27">
        <f>H351+H360</f>
        <v>3768416960.5500002</v>
      </c>
    </row>
    <row r="351" spans="1:8" ht="14.4" customHeight="1" x14ac:dyDescent="0.25">
      <c r="A351" s="26" t="s">
        <v>332</v>
      </c>
      <c r="B351" s="19" t="s">
        <v>331</v>
      </c>
      <c r="C351" s="19" t="s">
        <v>333</v>
      </c>
      <c r="D351" s="17" t="s">
        <v>0</v>
      </c>
      <c r="E351" s="17" t="s">
        <v>0</v>
      </c>
      <c r="F351" s="20">
        <f t="shared" ref="F351:H352" si="76">F352</f>
        <v>29775100</v>
      </c>
      <c r="G351" s="20">
        <f t="shared" si="76"/>
        <v>29775100</v>
      </c>
      <c r="H351" s="27">
        <f t="shared" si="76"/>
        <v>29775100</v>
      </c>
    </row>
    <row r="352" spans="1:8" ht="28.95" customHeight="1" x14ac:dyDescent="0.25">
      <c r="A352" s="26" t="s">
        <v>334</v>
      </c>
      <c r="B352" s="19" t="s">
        <v>331</v>
      </c>
      <c r="C352" s="19" t="s">
        <v>333</v>
      </c>
      <c r="D352" s="19" t="s">
        <v>335</v>
      </c>
      <c r="E352" s="17" t="s">
        <v>0</v>
      </c>
      <c r="F352" s="20">
        <f t="shared" si="76"/>
        <v>29775100</v>
      </c>
      <c r="G352" s="20">
        <f t="shared" si="76"/>
        <v>29775100</v>
      </c>
      <c r="H352" s="27">
        <f t="shared" si="76"/>
        <v>29775100</v>
      </c>
    </row>
    <row r="353" spans="1:8" ht="14.4" customHeight="1" x14ac:dyDescent="0.25">
      <c r="A353" s="26" t="s">
        <v>17</v>
      </c>
      <c r="B353" s="19" t="s">
        <v>331</v>
      </c>
      <c r="C353" s="19" t="s">
        <v>333</v>
      </c>
      <c r="D353" s="19" t="s">
        <v>336</v>
      </c>
      <c r="E353" s="17" t="s">
        <v>0</v>
      </c>
      <c r="F353" s="20">
        <f>F354+F356+F358</f>
        <v>29775100</v>
      </c>
      <c r="G353" s="20">
        <f>G354+G356+G358</f>
        <v>29775100</v>
      </c>
      <c r="H353" s="27">
        <f>H354+H356+H358</f>
        <v>29775100</v>
      </c>
    </row>
    <row r="354" spans="1:8" ht="57.6" customHeight="1" x14ac:dyDescent="0.25">
      <c r="A354" s="26" t="s">
        <v>19</v>
      </c>
      <c r="B354" s="19" t="s">
        <v>331</v>
      </c>
      <c r="C354" s="19" t="s">
        <v>333</v>
      </c>
      <c r="D354" s="19" t="s">
        <v>336</v>
      </c>
      <c r="E354" s="19" t="s">
        <v>20</v>
      </c>
      <c r="F354" s="20">
        <f>F355</f>
        <v>27960900</v>
      </c>
      <c r="G354" s="20">
        <f>G355</f>
        <v>27960900</v>
      </c>
      <c r="H354" s="27">
        <f>H355</f>
        <v>27960900</v>
      </c>
    </row>
    <row r="355" spans="1:8" ht="28.95" customHeight="1" x14ac:dyDescent="0.25">
      <c r="A355" s="26" t="s">
        <v>21</v>
      </c>
      <c r="B355" s="19" t="s">
        <v>331</v>
      </c>
      <c r="C355" s="19" t="s">
        <v>333</v>
      </c>
      <c r="D355" s="19" t="s">
        <v>336</v>
      </c>
      <c r="E355" s="19" t="s">
        <v>22</v>
      </c>
      <c r="F355" s="20">
        <v>27960900</v>
      </c>
      <c r="G355" s="20">
        <v>27960900</v>
      </c>
      <c r="H355" s="27">
        <v>27960900</v>
      </c>
    </row>
    <row r="356" spans="1:8" ht="28.95" customHeight="1" x14ac:dyDescent="0.25">
      <c r="A356" s="26" t="s">
        <v>23</v>
      </c>
      <c r="B356" s="19" t="s">
        <v>331</v>
      </c>
      <c r="C356" s="19" t="s">
        <v>333</v>
      </c>
      <c r="D356" s="19" t="s">
        <v>336</v>
      </c>
      <c r="E356" s="19" t="s">
        <v>24</v>
      </c>
      <c r="F356" s="20">
        <f>F357</f>
        <v>1810600</v>
      </c>
      <c r="G356" s="20">
        <f>G357</f>
        <v>1810600</v>
      </c>
      <c r="H356" s="27">
        <f>H357</f>
        <v>1810600</v>
      </c>
    </row>
    <row r="357" spans="1:8" ht="28.95" customHeight="1" x14ac:dyDescent="0.25">
      <c r="A357" s="26" t="s">
        <v>25</v>
      </c>
      <c r="B357" s="19" t="s">
        <v>331</v>
      </c>
      <c r="C357" s="19" t="s">
        <v>333</v>
      </c>
      <c r="D357" s="19" t="s">
        <v>336</v>
      </c>
      <c r="E357" s="19" t="s">
        <v>26</v>
      </c>
      <c r="F357" s="20">
        <v>1810600</v>
      </c>
      <c r="G357" s="20">
        <v>1810600</v>
      </c>
      <c r="H357" s="27">
        <v>1810600</v>
      </c>
    </row>
    <row r="358" spans="1:8" ht="14.4" customHeight="1" x14ac:dyDescent="0.25">
      <c r="A358" s="26" t="s">
        <v>27</v>
      </c>
      <c r="B358" s="19" t="s">
        <v>331</v>
      </c>
      <c r="C358" s="19" t="s">
        <v>333</v>
      </c>
      <c r="D358" s="19" t="s">
        <v>336</v>
      </c>
      <c r="E358" s="19" t="s">
        <v>28</v>
      </c>
      <c r="F358" s="20">
        <f>F359</f>
        <v>3600</v>
      </c>
      <c r="G358" s="20">
        <f>G359</f>
        <v>3600</v>
      </c>
      <c r="H358" s="27">
        <f>H359</f>
        <v>3600</v>
      </c>
    </row>
    <row r="359" spans="1:8" ht="14.4" customHeight="1" x14ac:dyDescent="0.25">
      <c r="A359" s="26" t="s">
        <v>29</v>
      </c>
      <c r="B359" s="19" t="s">
        <v>331</v>
      </c>
      <c r="C359" s="19" t="s">
        <v>333</v>
      </c>
      <c r="D359" s="19" t="s">
        <v>336</v>
      </c>
      <c r="E359" s="19" t="s">
        <v>30</v>
      </c>
      <c r="F359" s="20">
        <v>3600</v>
      </c>
      <c r="G359" s="20">
        <v>3600</v>
      </c>
      <c r="H359" s="27">
        <v>3600</v>
      </c>
    </row>
    <row r="360" spans="1:8" ht="14.4" customHeight="1" x14ac:dyDescent="0.25">
      <c r="A360" s="26" t="s">
        <v>166</v>
      </c>
      <c r="B360" s="19" t="s">
        <v>331</v>
      </c>
      <c r="C360" s="19" t="s">
        <v>167</v>
      </c>
      <c r="D360" s="17" t="s">
        <v>0</v>
      </c>
      <c r="E360" s="17" t="s">
        <v>0</v>
      </c>
      <c r="F360" s="20">
        <f>F361+F426</f>
        <v>3408585860.5500002</v>
      </c>
      <c r="G360" s="20">
        <f>G361+G426</f>
        <v>3555766860.5500002</v>
      </c>
      <c r="H360" s="27">
        <f>H361+H426</f>
        <v>3738641860.5500002</v>
      </c>
    </row>
    <row r="361" spans="1:8" ht="28.95" customHeight="1" x14ac:dyDescent="0.25">
      <c r="A361" s="26" t="s">
        <v>334</v>
      </c>
      <c r="B361" s="19" t="s">
        <v>331</v>
      </c>
      <c r="C361" s="19" t="s">
        <v>167</v>
      </c>
      <c r="D361" s="19" t="s">
        <v>335</v>
      </c>
      <c r="E361" s="17" t="s">
        <v>0</v>
      </c>
      <c r="F361" s="20">
        <f>F362+F402</f>
        <v>3408316860.5500002</v>
      </c>
      <c r="G361" s="20">
        <f>G362+G402</f>
        <v>3555497860.5500002</v>
      </c>
      <c r="H361" s="27">
        <f>H362+H402</f>
        <v>3738372860.5500002</v>
      </c>
    </row>
    <row r="362" spans="1:8" ht="28.95" customHeight="1" x14ac:dyDescent="0.25">
      <c r="A362" s="26" t="s">
        <v>337</v>
      </c>
      <c r="B362" s="19" t="s">
        <v>331</v>
      </c>
      <c r="C362" s="19" t="s">
        <v>167</v>
      </c>
      <c r="D362" s="19" t="s">
        <v>338</v>
      </c>
      <c r="E362" s="17" t="s">
        <v>0</v>
      </c>
      <c r="F362" s="20">
        <f>F363+F371+F378+F382+F386+F390+F394+F398</f>
        <v>3059993542.5500002</v>
      </c>
      <c r="G362" s="20">
        <f t="shared" ref="G362:H362" si="77">G363+G371+G378+G382+G386+G390+G394+G398</f>
        <v>3176153194.5500002</v>
      </c>
      <c r="H362" s="27">
        <f t="shared" si="77"/>
        <v>3359028194.5500002</v>
      </c>
    </row>
    <row r="363" spans="1:8" ht="28.95" customHeight="1" x14ac:dyDescent="0.25">
      <c r="A363" s="26" t="s">
        <v>150</v>
      </c>
      <c r="B363" s="19" t="s">
        <v>331</v>
      </c>
      <c r="C363" s="19" t="s">
        <v>167</v>
      </c>
      <c r="D363" s="19" t="s">
        <v>339</v>
      </c>
      <c r="E363" s="17" t="s">
        <v>0</v>
      </c>
      <c r="F363" s="20">
        <f>F364+F366+F368</f>
        <v>112330740</v>
      </c>
      <c r="G363" s="20">
        <f>G364+G366+G368</f>
        <v>111233260</v>
      </c>
      <c r="H363" s="27">
        <f>H364+H366+H368</f>
        <v>111233260</v>
      </c>
    </row>
    <row r="364" spans="1:8" ht="57.6" customHeight="1" x14ac:dyDescent="0.25">
      <c r="A364" s="26" t="s">
        <v>19</v>
      </c>
      <c r="B364" s="19" t="s">
        <v>331</v>
      </c>
      <c r="C364" s="19" t="s">
        <v>167</v>
      </c>
      <c r="D364" s="19" t="s">
        <v>339</v>
      </c>
      <c r="E364" s="19" t="s">
        <v>20</v>
      </c>
      <c r="F364" s="20">
        <f>F365</f>
        <v>78533877</v>
      </c>
      <c r="G364" s="20">
        <f>G365</f>
        <v>78533877</v>
      </c>
      <c r="H364" s="27">
        <f>H365</f>
        <v>78533877</v>
      </c>
    </row>
    <row r="365" spans="1:8" ht="14.4" customHeight="1" x14ac:dyDescent="0.25">
      <c r="A365" s="26" t="s">
        <v>152</v>
      </c>
      <c r="B365" s="19" t="s">
        <v>331</v>
      </c>
      <c r="C365" s="19" t="s">
        <v>167</v>
      </c>
      <c r="D365" s="19" t="s">
        <v>339</v>
      </c>
      <c r="E365" s="19" t="s">
        <v>153</v>
      </c>
      <c r="F365" s="20">
        <v>78533877</v>
      </c>
      <c r="G365" s="20">
        <v>78533877</v>
      </c>
      <c r="H365" s="27">
        <v>78533877</v>
      </c>
    </row>
    <row r="366" spans="1:8" ht="28.95" customHeight="1" x14ac:dyDescent="0.25">
      <c r="A366" s="26" t="s">
        <v>23</v>
      </c>
      <c r="B366" s="19" t="s">
        <v>331</v>
      </c>
      <c r="C366" s="19" t="s">
        <v>167</v>
      </c>
      <c r="D366" s="19" t="s">
        <v>339</v>
      </c>
      <c r="E366" s="19" t="s">
        <v>24</v>
      </c>
      <c r="F366" s="20">
        <f>F367</f>
        <v>31491698</v>
      </c>
      <c r="G366" s="20">
        <f>G367</f>
        <v>30394218</v>
      </c>
      <c r="H366" s="27">
        <f>H367</f>
        <v>30394218</v>
      </c>
    </row>
    <row r="367" spans="1:8" ht="28.95" customHeight="1" x14ac:dyDescent="0.25">
      <c r="A367" s="26" t="s">
        <v>25</v>
      </c>
      <c r="B367" s="19" t="s">
        <v>331</v>
      </c>
      <c r="C367" s="19" t="s">
        <v>167</v>
      </c>
      <c r="D367" s="19" t="s">
        <v>339</v>
      </c>
      <c r="E367" s="19" t="s">
        <v>26</v>
      </c>
      <c r="F367" s="20">
        <v>31491698</v>
      </c>
      <c r="G367" s="20">
        <v>30394218</v>
      </c>
      <c r="H367" s="27">
        <v>30394218</v>
      </c>
    </row>
    <row r="368" spans="1:8" ht="14.4" customHeight="1" x14ac:dyDescent="0.25">
      <c r="A368" s="26" t="s">
        <v>27</v>
      </c>
      <c r="B368" s="19" t="s">
        <v>331</v>
      </c>
      <c r="C368" s="19" t="s">
        <v>167</v>
      </c>
      <c r="D368" s="19" t="s">
        <v>339</v>
      </c>
      <c r="E368" s="19" t="s">
        <v>28</v>
      </c>
      <c r="F368" s="20">
        <f>F369+F370</f>
        <v>2305165</v>
      </c>
      <c r="G368" s="20">
        <f>G369+G370</f>
        <v>2305165</v>
      </c>
      <c r="H368" s="27">
        <f>H369+H370</f>
        <v>2305165</v>
      </c>
    </row>
    <row r="369" spans="1:8" ht="14.4" customHeight="1" x14ac:dyDescent="0.25">
      <c r="A369" s="26" t="s">
        <v>179</v>
      </c>
      <c r="B369" s="19" t="s">
        <v>331</v>
      </c>
      <c r="C369" s="19" t="s">
        <v>167</v>
      </c>
      <c r="D369" s="19" t="s">
        <v>339</v>
      </c>
      <c r="E369" s="19" t="s">
        <v>180</v>
      </c>
      <c r="F369" s="20">
        <v>1504463</v>
      </c>
      <c r="G369" s="20">
        <v>1504463</v>
      </c>
      <c r="H369" s="27">
        <v>1504463</v>
      </c>
    </row>
    <row r="370" spans="1:8" ht="14.4" customHeight="1" x14ac:dyDescent="0.25">
      <c r="A370" s="26" t="s">
        <v>29</v>
      </c>
      <c r="B370" s="19" t="s">
        <v>331</v>
      </c>
      <c r="C370" s="19" t="s">
        <v>167</v>
      </c>
      <c r="D370" s="19" t="s">
        <v>339</v>
      </c>
      <c r="E370" s="19" t="s">
        <v>30</v>
      </c>
      <c r="F370" s="20">
        <v>800702</v>
      </c>
      <c r="G370" s="20">
        <v>800702</v>
      </c>
      <c r="H370" s="27">
        <v>800702</v>
      </c>
    </row>
    <row r="371" spans="1:8" ht="52.2" customHeight="1" x14ac:dyDescent="0.25">
      <c r="A371" s="26" t="s">
        <v>340</v>
      </c>
      <c r="B371" s="19" t="s">
        <v>331</v>
      </c>
      <c r="C371" s="19" t="s">
        <v>167</v>
      </c>
      <c r="D371" s="19" t="s">
        <v>341</v>
      </c>
      <c r="E371" s="17" t="s">
        <v>0</v>
      </c>
      <c r="F371" s="20">
        <f>F372+F375</f>
        <v>326717409</v>
      </c>
      <c r="G371" s="20">
        <f t="shared" ref="G371:H371" si="78">G372+G375</f>
        <v>286000000</v>
      </c>
      <c r="H371" s="27">
        <f t="shared" si="78"/>
        <v>286000000</v>
      </c>
    </row>
    <row r="372" spans="1:8" ht="28.95" customHeight="1" x14ac:dyDescent="0.25">
      <c r="A372" s="26" t="s">
        <v>342</v>
      </c>
      <c r="B372" s="19" t="s">
        <v>331</v>
      </c>
      <c r="C372" s="19" t="s">
        <v>167</v>
      </c>
      <c r="D372" s="19" t="s">
        <v>343</v>
      </c>
      <c r="E372" s="17" t="s">
        <v>0</v>
      </c>
      <c r="F372" s="20">
        <f t="shared" ref="F372:H373" si="79">F373</f>
        <v>319865441</v>
      </c>
      <c r="G372" s="20">
        <f t="shared" si="79"/>
        <v>286000000</v>
      </c>
      <c r="H372" s="27">
        <f t="shared" si="79"/>
        <v>286000000</v>
      </c>
    </row>
    <row r="373" spans="1:8" ht="28.95" customHeight="1" x14ac:dyDescent="0.25">
      <c r="A373" s="26" t="s">
        <v>160</v>
      </c>
      <c r="B373" s="19" t="s">
        <v>331</v>
      </c>
      <c r="C373" s="19" t="s">
        <v>167</v>
      </c>
      <c r="D373" s="19" t="s">
        <v>343</v>
      </c>
      <c r="E373" s="19" t="s">
        <v>161</v>
      </c>
      <c r="F373" s="20">
        <f t="shared" si="79"/>
        <v>319865441</v>
      </c>
      <c r="G373" s="20">
        <f t="shared" si="79"/>
        <v>286000000</v>
      </c>
      <c r="H373" s="27">
        <f t="shared" si="79"/>
        <v>286000000</v>
      </c>
    </row>
    <row r="374" spans="1:8" ht="14.4" customHeight="1" x14ac:dyDescent="0.25">
      <c r="A374" s="26" t="s">
        <v>162</v>
      </c>
      <c r="B374" s="19" t="s">
        <v>331</v>
      </c>
      <c r="C374" s="19" t="s">
        <v>167</v>
      </c>
      <c r="D374" s="19" t="s">
        <v>343</v>
      </c>
      <c r="E374" s="19" t="s">
        <v>163</v>
      </c>
      <c r="F374" s="20">
        <v>319865441</v>
      </c>
      <c r="G374" s="20">
        <v>286000000</v>
      </c>
      <c r="H374" s="27">
        <v>286000000</v>
      </c>
    </row>
    <row r="375" spans="1:8" ht="26.4" x14ac:dyDescent="0.25">
      <c r="A375" s="37" t="s">
        <v>1543</v>
      </c>
      <c r="B375" s="35" t="s">
        <v>331</v>
      </c>
      <c r="C375" s="35" t="s">
        <v>167</v>
      </c>
      <c r="D375" s="35" t="s">
        <v>1544</v>
      </c>
      <c r="E375" s="34" t="s">
        <v>0</v>
      </c>
      <c r="F375" s="36">
        <f>F376</f>
        <v>6851968</v>
      </c>
      <c r="G375" s="36">
        <f t="shared" ref="G375:H376" si="80">G376</f>
        <v>0</v>
      </c>
      <c r="H375" s="38">
        <f t="shared" si="80"/>
        <v>0</v>
      </c>
    </row>
    <row r="376" spans="1:8" ht="26.4" x14ac:dyDescent="0.25">
      <c r="A376" s="37" t="s">
        <v>160</v>
      </c>
      <c r="B376" s="35" t="s">
        <v>331</v>
      </c>
      <c r="C376" s="35" t="s">
        <v>167</v>
      </c>
      <c r="D376" s="35" t="s">
        <v>1544</v>
      </c>
      <c r="E376" s="35" t="s">
        <v>161</v>
      </c>
      <c r="F376" s="36">
        <f>F377</f>
        <v>6851968</v>
      </c>
      <c r="G376" s="36">
        <f t="shared" si="80"/>
        <v>0</v>
      </c>
      <c r="H376" s="38">
        <f t="shared" si="80"/>
        <v>0</v>
      </c>
    </row>
    <row r="377" spans="1:8" ht="14.4" customHeight="1" x14ac:dyDescent="0.25">
      <c r="A377" s="37" t="s">
        <v>162</v>
      </c>
      <c r="B377" s="35" t="s">
        <v>331</v>
      </c>
      <c r="C377" s="35" t="s">
        <v>167</v>
      </c>
      <c r="D377" s="35" t="s">
        <v>1544</v>
      </c>
      <c r="E377" s="35" t="s">
        <v>163</v>
      </c>
      <c r="F377" s="36">
        <v>6851968</v>
      </c>
      <c r="G377" s="20">
        <v>0</v>
      </c>
      <c r="H377" s="27">
        <v>0</v>
      </c>
    </row>
    <row r="378" spans="1:8" ht="43.35" customHeight="1" x14ac:dyDescent="0.25">
      <c r="A378" s="26" t="s">
        <v>344</v>
      </c>
      <c r="B378" s="19" t="s">
        <v>331</v>
      </c>
      <c r="C378" s="19" t="s">
        <v>167</v>
      </c>
      <c r="D378" s="19" t="s">
        <v>345</v>
      </c>
      <c r="E378" s="17" t="s">
        <v>0</v>
      </c>
      <c r="F378" s="20">
        <f t="shared" ref="F378:H380" si="81">F379</f>
        <v>850654058</v>
      </c>
      <c r="G378" s="20">
        <f t="shared" si="81"/>
        <v>920000000</v>
      </c>
      <c r="H378" s="27">
        <f t="shared" si="81"/>
        <v>1018000000</v>
      </c>
    </row>
    <row r="379" spans="1:8" ht="28.95" customHeight="1" x14ac:dyDescent="0.25">
      <c r="A379" s="26" t="s">
        <v>342</v>
      </c>
      <c r="B379" s="19" t="s">
        <v>331</v>
      </c>
      <c r="C379" s="19" t="s">
        <v>167</v>
      </c>
      <c r="D379" s="19" t="s">
        <v>346</v>
      </c>
      <c r="E379" s="17" t="s">
        <v>0</v>
      </c>
      <c r="F379" s="20">
        <f t="shared" si="81"/>
        <v>850654058</v>
      </c>
      <c r="G379" s="20">
        <f t="shared" si="81"/>
        <v>920000000</v>
      </c>
      <c r="H379" s="27">
        <f t="shared" si="81"/>
        <v>1018000000</v>
      </c>
    </row>
    <row r="380" spans="1:8" ht="28.95" customHeight="1" x14ac:dyDescent="0.25">
      <c r="A380" s="26" t="s">
        <v>23</v>
      </c>
      <c r="B380" s="19" t="s">
        <v>331</v>
      </c>
      <c r="C380" s="19" t="s">
        <v>167</v>
      </c>
      <c r="D380" s="19" t="s">
        <v>346</v>
      </c>
      <c r="E380" s="19" t="s">
        <v>24</v>
      </c>
      <c r="F380" s="20">
        <f t="shared" si="81"/>
        <v>850654058</v>
      </c>
      <c r="G380" s="20">
        <f t="shared" si="81"/>
        <v>920000000</v>
      </c>
      <c r="H380" s="27">
        <f t="shared" si="81"/>
        <v>1018000000</v>
      </c>
    </row>
    <row r="381" spans="1:8" ht="28.95" customHeight="1" x14ac:dyDescent="0.25">
      <c r="A381" s="26" t="s">
        <v>25</v>
      </c>
      <c r="B381" s="19" t="s">
        <v>331</v>
      </c>
      <c r="C381" s="19" t="s">
        <v>167</v>
      </c>
      <c r="D381" s="19" t="s">
        <v>346</v>
      </c>
      <c r="E381" s="19" t="s">
        <v>26</v>
      </c>
      <c r="F381" s="20">
        <v>850654058</v>
      </c>
      <c r="G381" s="20">
        <v>920000000</v>
      </c>
      <c r="H381" s="27">
        <v>1018000000</v>
      </c>
    </row>
    <row r="382" spans="1:8" ht="43.35" customHeight="1" x14ac:dyDescent="0.25">
      <c r="A382" s="26" t="s">
        <v>347</v>
      </c>
      <c r="B382" s="19" t="s">
        <v>331</v>
      </c>
      <c r="C382" s="19" t="s">
        <v>167</v>
      </c>
      <c r="D382" s="19" t="s">
        <v>348</v>
      </c>
      <c r="E382" s="17" t="s">
        <v>0</v>
      </c>
      <c r="F382" s="20">
        <f t="shared" ref="F382:H384" si="82">F383</f>
        <v>1560562500</v>
      </c>
      <c r="G382" s="20">
        <f t="shared" si="82"/>
        <v>1638045000</v>
      </c>
      <c r="H382" s="27">
        <f t="shared" si="82"/>
        <v>1713488890</v>
      </c>
    </row>
    <row r="383" spans="1:8" ht="28.95" customHeight="1" x14ac:dyDescent="0.25">
      <c r="A383" s="26" t="s">
        <v>342</v>
      </c>
      <c r="B383" s="19" t="s">
        <v>331</v>
      </c>
      <c r="C383" s="19" t="s">
        <v>167</v>
      </c>
      <c r="D383" s="19" t="s">
        <v>349</v>
      </c>
      <c r="E383" s="17" t="s">
        <v>0</v>
      </c>
      <c r="F383" s="20">
        <f t="shared" si="82"/>
        <v>1560562500</v>
      </c>
      <c r="G383" s="20">
        <f t="shared" si="82"/>
        <v>1638045000</v>
      </c>
      <c r="H383" s="27">
        <f t="shared" si="82"/>
        <v>1713488890</v>
      </c>
    </row>
    <row r="384" spans="1:8" ht="28.95" customHeight="1" x14ac:dyDescent="0.25">
      <c r="A384" s="26" t="s">
        <v>23</v>
      </c>
      <c r="B384" s="19" t="s">
        <v>331</v>
      </c>
      <c r="C384" s="19" t="s">
        <v>167</v>
      </c>
      <c r="D384" s="19" t="s">
        <v>349</v>
      </c>
      <c r="E384" s="19" t="s">
        <v>24</v>
      </c>
      <c r="F384" s="20">
        <f t="shared" si="82"/>
        <v>1560562500</v>
      </c>
      <c r="G384" s="20">
        <f t="shared" si="82"/>
        <v>1638045000</v>
      </c>
      <c r="H384" s="27">
        <f t="shared" si="82"/>
        <v>1713488890</v>
      </c>
    </row>
    <row r="385" spans="1:8" ht="28.95" customHeight="1" x14ac:dyDescent="0.25">
      <c r="A385" s="26" t="s">
        <v>25</v>
      </c>
      <c r="B385" s="19" t="s">
        <v>331</v>
      </c>
      <c r="C385" s="19" t="s">
        <v>167</v>
      </c>
      <c r="D385" s="19" t="s">
        <v>349</v>
      </c>
      <c r="E385" s="19" t="s">
        <v>26</v>
      </c>
      <c r="F385" s="20">
        <v>1560562500</v>
      </c>
      <c r="G385" s="20">
        <v>1638045000</v>
      </c>
      <c r="H385" s="27">
        <v>1713488890</v>
      </c>
    </row>
    <row r="386" spans="1:8" ht="14.4" customHeight="1" x14ac:dyDescent="0.25">
      <c r="A386" s="26" t="s">
        <v>350</v>
      </c>
      <c r="B386" s="19" t="s">
        <v>331</v>
      </c>
      <c r="C386" s="19" t="s">
        <v>167</v>
      </c>
      <c r="D386" s="19" t="s">
        <v>351</v>
      </c>
      <c r="E386" s="17" t="s">
        <v>0</v>
      </c>
      <c r="F386" s="20">
        <f t="shared" ref="F386:H388" si="83">F387</f>
        <v>2040000</v>
      </c>
      <c r="G386" s="20">
        <f t="shared" si="83"/>
        <v>5000000</v>
      </c>
      <c r="H386" s="27">
        <f t="shared" si="83"/>
        <v>5000000</v>
      </c>
    </row>
    <row r="387" spans="1:8" ht="28.95" customHeight="1" x14ac:dyDescent="0.25">
      <c r="A387" s="26" t="s">
        <v>342</v>
      </c>
      <c r="B387" s="19" t="s">
        <v>331</v>
      </c>
      <c r="C387" s="19" t="s">
        <v>167</v>
      </c>
      <c r="D387" s="19" t="s">
        <v>352</v>
      </c>
      <c r="E387" s="17" t="s">
        <v>0</v>
      </c>
      <c r="F387" s="20">
        <f t="shared" si="83"/>
        <v>2040000</v>
      </c>
      <c r="G387" s="20">
        <f t="shared" si="83"/>
        <v>5000000</v>
      </c>
      <c r="H387" s="27">
        <f t="shared" si="83"/>
        <v>5000000</v>
      </c>
    </row>
    <row r="388" spans="1:8" ht="28.95" customHeight="1" x14ac:dyDescent="0.25">
      <c r="A388" s="26" t="s">
        <v>23</v>
      </c>
      <c r="B388" s="19" t="s">
        <v>331</v>
      </c>
      <c r="C388" s="19" t="s">
        <v>167</v>
      </c>
      <c r="D388" s="19" t="s">
        <v>352</v>
      </c>
      <c r="E388" s="19" t="s">
        <v>24</v>
      </c>
      <c r="F388" s="20">
        <f t="shared" si="83"/>
        <v>2040000</v>
      </c>
      <c r="G388" s="20">
        <f t="shared" si="83"/>
        <v>5000000</v>
      </c>
      <c r="H388" s="27">
        <f t="shared" si="83"/>
        <v>5000000</v>
      </c>
    </row>
    <row r="389" spans="1:8" ht="28.95" customHeight="1" x14ac:dyDescent="0.25">
      <c r="A389" s="26" t="s">
        <v>25</v>
      </c>
      <c r="B389" s="19" t="s">
        <v>331</v>
      </c>
      <c r="C389" s="19" t="s">
        <v>167</v>
      </c>
      <c r="D389" s="19" t="s">
        <v>352</v>
      </c>
      <c r="E389" s="19" t="s">
        <v>26</v>
      </c>
      <c r="F389" s="20">
        <v>2040000</v>
      </c>
      <c r="G389" s="20">
        <v>5000000</v>
      </c>
      <c r="H389" s="27">
        <v>5000000</v>
      </c>
    </row>
    <row r="390" spans="1:8" ht="43.35" customHeight="1" x14ac:dyDescent="0.25">
      <c r="A390" s="26" t="s">
        <v>353</v>
      </c>
      <c r="B390" s="19" t="s">
        <v>331</v>
      </c>
      <c r="C390" s="19" t="s">
        <v>167</v>
      </c>
      <c r="D390" s="19" t="s">
        <v>354</v>
      </c>
      <c r="E390" s="17" t="s">
        <v>0</v>
      </c>
      <c r="F390" s="20">
        <f t="shared" ref="F390:H392" si="84">F391</f>
        <v>45147635.549999997</v>
      </c>
      <c r="G390" s="20">
        <f t="shared" si="84"/>
        <v>47474684.549999997</v>
      </c>
      <c r="H390" s="27">
        <f t="shared" si="84"/>
        <v>47762044.549999997</v>
      </c>
    </row>
    <row r="391" spans="1:8" ht="28.95" customHeight="1" x14ac:dyDescent="0.25">
      <c r="A391" s="26" t="s">
        <v>342</v>
      </c>
      <c r="B391" s="19" t="s">
        <v>331</v>
      </c>
      <c r="C391" s="19" t="s">
        <v>167</v>
      </c>
      <c r="D391" s="19" t="s">
        <v>355</v>
      </c>
      <c r="E391" s="17" t="s">
        <v>0</v>
      </c>
      <c r="F391" s="20">
        <f t="shared" si="84"/>
        <v>45147635.549999997</v>
      </c>
      <c r="G391" s="20">
        <f t="shared" si="84"/>
        <v>47474684.549999997</v>
      </c>
      <c r="H391" s="27">
        <f t="shared" si="84"/>
        <v>47762044.549999997</v>
      </c>
    </row>
    <row r="392" spans="1:8" ht="14.4" customHeight="1" x14ac:dyDescent="0.25">
      <c r="A392" s="26" t="s">
        <v>73</v>
      </c>
      <c r="B392" s="19" t="s">
        <v>331</v>
      </c>
      <c r="C392" s="19" t="s">
        <v>167</v>
      </c>
      <c r="D392" s="19" t="s">
        <v>355</v>
      </c>
      <c r="E392" s="19" t="s">
        <v>74</v>
      </c>
      <c r="F392" s="20">
        <f t="shared" si="84"/>
        <v>45147635.549999997</v>
      </c>
      <c r="G392" s="20">
        <f t="shared" si="84"/>
        <v>47474684.549999997</v>
      </c>
      <c r="H392" s="27">
        <f t="shared" si="84"/>
        <v>47762044.549999997</v>
      </c>
    </row>
    <row r="393" spans="1:8" ht="14.4" customHeight="1" x14ac:dyDescent="0.25">
      <c r="A393" s="26" t="s">
        <v>141</v>
      </c>
      <c r="B393" s="19" t="s">
        <v>331</v>
      </c>
      <c r="C393" s="19" t="s">
        <v>167</v>
      </c>
      <c r="D393" s="19" t="s">
        <v>355</v>
      </c>
      <c r="E393" s="19" t="s">
        <v>142</v>
      </c>
      <c r="F393" s="20">
        <v>45147635.549999997</v>
      </c>
      <c r="G393" s="20">
        <v>47474684.549999997</v>
      </c>
      <c r="H393" s="27">
        <v>47762044.549999997</v>
      </c>
    </row>
    <row r="394" spans="1:8" ht="86.85" customHeight="1" x14ac:dyDescent="0.25">
      <c r="A394" s="26" t="s">
        <v>356</v>
      </c>
      <c r="B394" s="19" t="s">
        <v>331</v>
      </c>
      <c r="C394" s="19" t="s">
        <v>167</v>
      </c>
      <c r="D394" s="19" t="s">
        <v>357</v>
      </c>
      <c r="E394" s="17" t="s">
        <v>0</v>
      </c>
      <c r="F394" s="20">
        <f t="shared" ref="F394:H396" si="85">F395</f>
        <v>161041200</v>
      </c>
      <c r="G394" s="20">
        <f t="shared" si="85"/>
        <v>168400250</v>
      </c>
      <c r="H394" s="27">
        <f t="shared" si="85"/>
        <v>177544000</v>
      </c>
    </row>
    <row r="395" spans="1:8" ht="43.35" customHeight="1" x14ac:dyDescent="0.25">
      <c r="A395" s="26" t="s">
        <v>358</v>
      </c>
      <c r="B395" s="19" t="s">
        <v>331</v>
      </c>
      <c r="C395" s="19" t="s">
        <v>167</v>
      </c>
      <c r="D395" s="19" t="s">
        <v>359</v>
      </c>
      <c r="E395" s="17" t="s">
        <v>0</v>
      </c>
      <c r="F395" s="20">
        <f t="shared" si="85"/>
        <v>161041200</v>
      </c>
      <c r="G395" s="20">
        <f t="shared" si="85"/>
        <v>168400250</v>
      </c>
      <c r="H395" s="27">
        <f t="shared" si="85"/>
        <v>177544000</v>
      </c>
    </row>
    <row r="396" spans="1:8" ht="14.4" customHeight="1" x14ac:dyDescent="0.25">
      <c r="A396" s="26" t="s">
        <v>73</v>
      </c>
      <c r="B396" s="19" t="s">
        <v>331</v>
      </c>
      <c r="C396" s="19" t="s">
        <v>167</v>
      </c>
      <c r="D396" s="19" t="s">
        <v>359</v>
      </c>
      <c r="E396" s="19" t="s">
        <v>74</v>
      </c>
      <c r="F396" s="20">
        <f t="shared" si="85"/>
        <v>161041200</v>
      </c>
      <c r="G396" s="20">
        <f t="shared" si="85"/>
        <v>168400250</v>
      </c>
      <c r="H396" s="27">
        <f t="shared" si="85"/>
        <v>177544000</v>
      </c>
    </row>
    <row r="397" spans="1:8" ht="14.4" customHeight="1" x14ac:dyDescent="0.25">
      <c r="A397" s="26" t="s">
        <v>141</v>
      </c>
      <c r="B397" s="19" t="s">
        <v>331</v>
      </c>
      <c r="C397" s="19" t="s">
        <v>167</v>
      </c>
      <c r="D397" s="19" t="s">
        <v>359</v>
      </c>
      <c r="E397" s="19" t="s">
        <v>142</v>
      </c>
      <c r="F397" s="20">
        <v>161041200</v>
      </c>
      <c r="G397" s="20">
        <v>168400250</v>
      </c>
      <c r="H397" s="27">
        <v>177544000</v>
      </c>
    </row>
    <row r="398" spans="1:8" ht="26.4" x14ac:dyDescent="0.25">
      <c r="A398" s="37" t="s">
        <v>1545</v>
      </c>
      <c r="B398" s="35" t="s">
        <v>331</v>
      </c>
      <c r="C398" s="35" t="s">
        <v>167</v>
      </c>
      <c r="D398" s="35" t="s">
        <v>1546</v>
      </c>
      <c r="E398" s="34" t="s">
        <v>0</v>
      </c>
      <c r="F398" s="36">
        <f>F399</f>
        <v>1500000</v>
      </c>
      <c r="G398" s="36">
        <f t="shared" ref="G398:H400" si="86">G399</f>
        <v>0</v>
      </c>
      <c r="H398" s="38">
        <f t="shared" si="86"/>
        <v>0</v>
      </c>
    </row>
    <row r="399" spans="1:8" ht="26.4" x14ac:dyDescent="0.25">
      <c r="A399" s="37" t="s">
        <v>342</v>
      </c>
      <c r="B399" s="35" t="s">
        <v>331</v>
      </c>
      <c r="C399" s="35" t="s">
        <v>167</v>
      </c>
      <c r="D399" s="35" t="s">
        <v>1547</v>
      </c>
      <c r="E399" s="34" t="s">
        <v>0</v>
      </c>
      <c r="F399" s="36">
        <f>F400</f>
        <v>1500000</v>
      </c>
      <c r="G399" s="36">
        <f t="shared" si="86"/>
        <v>0</v>
      </c>
      <c r="H399" s="38">
        <f t="shared" si="86"/>
        <v>0</v>
      </c>
    </row>
    <row r="400" spans="1:8" ht="26.4" x14ac:dyDescent="0.25">
      <c r="A400" s="37" t="s">
        <v>23</v>
      </c>
      <c r="B400" s="35" t="s">
        <v>331</v>
      </c>
      <c r="C400" s="35" t="s">
        <v>167</v>
      </c>
      <c r="D400" s="35" t="s">
        <v>1547</v>
      </c>
      <c r="E400" s="35" t="s">
        <v>24</v>
      </c>
      <c r="F400" s="36">
        <f>F401</f>
        <v>1500000</v>
      </c>
      <c r="G400" s="36">
        <f t="shared" si="86"/>
        <v>0</v>
      </c>
      <c r="H400" s="38">
        <f t="shared" si="86"/>
        <v>0</v>
      </c>
    </row>
    <row r="401" spans="1:8" ht="26.4" x14ac:dyDescent="0.25">
      <c r="A401" s="37" t="s">
        <v>25</v>
      </c>
      <c r="B401" s="35" t="s">
        <v>331</v>
      </c>
      <c r="C401" s="35" t="s">
        <v>167</v>
      </c>
      <c r="D401" s="35" t="s">
        <v>1547</v>
      </c>
      <c r="E401" s="35" t="s">
        <v>26</v>
      </c>
      <c r="F401" s="36">
        <v>1500000</v>
      </c>
      <c r="G401" s="20">
        <v>0</v>
      </c>
      <c r="H401" s="27">
        <v>0</v>
      </c>
    </row>
    <row r="402" spans="1:8" ht="28.95" customHeight="1" x14ac:dyDescent="0.25">
      <c r="A402" s="26" t="s">
        <v>360</v>
      </c>
      <c r="B402" s="19" t="s">
        <v>331</v>
      </c>
      <c r="C402" s="19" t="s">
        <v>167</v>
      </c>
      <c r="D402" s="19" t="s">
        <v>361</v>
      </c>
      <c r="E402" s="17" t="s">
        <v>0</v>
      </c>
      <c r="F402" s="20">
        <f>F403+F420</f>
        <v>348323318</v>
      </c>
      <c r="G402" s="20">
        <f>G403+G420</f>
        <v>379344666</v>
      </c>
      <c r="H402" s="27">
        <f>H403+H420</f>
        <v>379344666</v>
      </c>
    </row>
    <row r="403" spans="1:8" ht="28.95" customHeight="1" x14ac:dyDescent="0.25">
      <c r="A403" s="26" t="s">
        <v>362</v>
      </c>
      <c r="B403" s="19" t="s">
        <v>331</v>
      </c>
      <c r="C403" s="19" t="s">
        <v>167</v>
      </c>
      <c r="D403" s="19" t="s">
        <v>363</v>
      </c>
      <c r="E403" s="17" t="s">
        <v>0</v>
      </c>
      <c r="F403" s="20">
        <f>F404+F407+F414+F417</f>
        <v>217684000</v>
      </c>
      <c r="G403" s="20">
        <f>G404+G407+G414+G417</f>
        <v>217684000</v>
      </c>
      <c r="H403" s="27">
        <f>H404+H407+H414+H417</f>
        <v>217684000</v>
      </c>
    </row>
    <row r="404" spans="1:8" ht="43.35" customHeight="1" x14ac:dyDescent="0.25">
      <c r="A404" s="26" t="s">
        <v>364</v>
      </c>
      <c r="B404" s="19" t="s">
        <v>331</v>
      </c>
      <c r="C404" s="19" t="s">
        <v>167</v>
      </c>
      <c r="D404" s="19" t="s">
        <v>365</v>
      </c>
      <c r="E404" s="17" t="s">
        <v>0</v>
      </c>
      <c r="F404" s="20">
        <f t="shared" ref="F404:H405" si="87">F405</f>
        <v>3312381.94</v>
      </c>
      <c r="G404" s="20">
        <f t="shared" si="87"/>
        <v>3312381.94</v>
      </c>
      <c r="H404" s="27">
        <f t="shared" si="87"/>
        <v>3312381.94</v>
      </c>
    </row>
    <row r="405" spans="1:8" ht="28.95" customHeight="1" x14ac:dyDescent="0.25">
      <c r="A405" s="26" t="s">
        <v>23</v>
      </c>
      <c r="B405" s="19" t="s">
        <v>331</v>
      </c>
      <c r="C405" s="19" t="s">
        <v>167</v>
      </c>
      <c r="D405" s="19" t="s">
        <v>365</v>
      </c>
      <c r="E405" s="19" t="s">
        <v>24</v>
      </c>
      <c r="F405" s="20">
        <f t="shared" si="87"/>
        <v>3312381.94</v>
      </c>
      <c r="G405" s="20">
        <f t="shared" si="87"/>
        <v>3312381.94</v>
      </c>
      <c r="H405" s="27">
        <f t="shared" si="87"/>
        <v>3312381.94</v>
      </c>
    </row>
    <row r="406" spans="1:8" ht="28.95" customHeight="1" x14ac:dyDescent="0.25">
      <c r="A406" s="26" t="s">
        <v>25</v>
      </c>
      <c r="B406" s="19" t="s">
        <v>331</v>
      </c>
      <c r="C406" s="19" t="s">
        <v>167</v>
      </c>
      <c r="D406" s="19" t="s">
        <v>365</v>
      </c>
      <c r="E406" s="19" t="s">
        <v>26</v>
      </c>
      <c r="F406" s="20">
        <v>3312381.94</v>
      </c>
      <c r="G406" s="20">
        <v>3312381.94</v>
      </c>
      <c r="H406" s="27">
        <v>3312381.94</v>
      </c>
    </row>
    <row r="407" spans="1:8" ht="28.95" customHeight="1" x14ac:dyDescent="0.25">
      <c r="A407" s="26" t="s">
        <v>150</v>
      </c>
      <c r="B407" s="19" t="s">
        <v>331</v>
      </c>
      <c r="C407" s="19" t="s">
        <v>167</v>
      </c>
      <c r="D407" s="19" t="s">
        <v>366</v>
      </c>
      <c r="E407" s="17" t="s">
        <v>0</v>
      </c>
      <c r="F407" s="20">
        <f>F408+F410+F412</f>
        <v>132836188.84</v>
      </c>
      <c r="G407" s="20">
        <f>G408+G410+G412</f>
        <v>132836188.84</v>
      </c>
      <c r="H407" s="27">
        <f>H408+H410+H412</f>
        <v>132836188.84</v>
      </c>
    </row>
    <row r="408" spans="1:8" ht="57.6" customHeight="1" x14ac:dyDescent="0.25">
      <c r="A408" s="26" t="s">
        <v>19</v>
      </c>
      <c r="B408" s="19" t="s">
        <v>331</v>
      </c>
      <c r="C408" s="19" t="s">
        <v>167</v>
      </c>
      <c r="D408" s="19" t="s">
        <v>366</v>
      </c>
      <c r="E408" s="19" t="s">
        <v>20</v>
      </c>
      <c r="F408" s="20">
        <f>F409</f>
        <v>23619812</v>
      </c>
      <c r="G408" s="20">
        <f>G409</f>
        <v>23619812</v>
      </c>
      <c r="H408" s="27">
        <f>H409</f>
        <v>23619812</v>
      </c>
    </row>
    <row r="409" spans="1:8" ht="14.4" customHeight="1" x14ac:dyDescent="0.25">
      <c r="A409" s="26" t="s">
        <v>152</v>
      </c>
      <c r="B409" s="19" t="s">
        <v>331</v>
      </c>
      <c r="C409" s="19" t="s">
        <v>167</v>
      </c>
      <c r="D409" s="19" t="s">
        <v>366</v>
      </c>
      <c r="E409" s="19" t="s">
        <v>153</v>
      </c>
      <c r="F409" s="20">
        <v>23619812</v>
      </c>
      <c r="G409" s="20">
        <v>23619812</v>
      </c>
      <c r="H409" s="27">
        <v>23619812</v>
      </c>
    </row>
    <row r="410" spans="1:8" ht="28.95" customHeight="1" x14ac:dyDescent="0.25">
      <c r="A410" s="26" t="s">
        <v>23</v>
      </c>
      <c r="B410" s="19" t="s">
        <v>331</v>
      </c>
      <c r="C410" s="19" t="s">
        <v>167</v>
      </c>
      <c r="D410" s="19" t="s">
        <v>366</v>
      </c>
      <c r="E410" s="19" t="s">
        <v>24</v>
      </c>
      <c r="F410" s="20">
        <f>F411</f>
        <v>109211376.84</v>
      </c>
      <c r="G410" s="20">
        <f>G411</f>
        <v>109211376.84</v>
      </c>
      <c r="H410" s="27">
        <f>H411</f>
        <v>109211376.84</v>
      </c>
    </row>
    <row r="411" spans="1:8" ht="28.95" customHeight="1" x14ac:dyDescent="0.25">
      <c r="A411" s="26" t="s">
        <v>25</v>
      </c>
      <c r="B411" s="19" t="s">
        <v>331</v>
      </c>
      <c r="C411" s="19" t="s">
        <v>167</v>
      </c>
      <c r="D411" s="19" t="s">
        <v>366</v>
      </c>
      <c r="E411" s="19" t="s">
        <v>26</v>
      </c>
      <c r="F411" s="20">
        <v>109211376.84</v>
      </c>
      <c r="G411" s="20">
        <v>109211376.84</v>
      </c>
      <c r="H411" s="27">
        <v>109211376.84</v>
      </c>
    </row>
    <row r="412" spans="1:8" ht="14.4" customHeight="1" x14ac:dyDescent="0.25">
      <c r="A412" s="26" t="s">
        <v>27</v>
      </c>
      <c r="B412" s="19" t="s">
        <v>331</v>
      </c>
      <c r="C412" s="19" t="s">
        <v>167</v>
      </c>
      <c r="D412" s="19" t="s">
        <v>366</v>
      </c>
      <c r="E412" s="19" t="s">
        <v>28</v>
      </c>
      <c r="F412" s="20">
        <f>F413</f>
        <v>5000</v>
      </c>
      <c r="G412" s="20">
        <f>G413</f>
        <v>5000</v>
      </c>
      <c r="H412" s="27">
        <f>H413</f>
        <v>5000</v>
      </c>
    </row>
    <row r="413" spans="1:8" ht="14.4" customHeight="1" x14ac:dyDescent="0.25">
      <c r="A413" s="26" t="s">
        <v>29</v>
      </c>
      <c r="B413" s="19" t="s">
        <v>331</v>
      </c>
      <c r="C413" s="19" t="s">
        <v>167</v>
      </c>
      <c r="D413" s="19" t="s">
        <v>366</v>
      </c>
      <c r="E413" s="19" t="s">
        <v>30</v>
      </c>
      <c r="F413" s="20">
        <v>5000</v>
      </c>
      <c r="G413" s="20">
        <v>5000</v>
      </c>
      <c r="H413" s="27">
        <v>5000</v>
      </c>
    </row>
    <row r="414" spans="1:8" ht="43.35" customHeight="1" x14ac:dyDescent="0.25">
      <c r="A414" s="26" t="s">
        <v>367</v>
      </c>
      <c r="B414" s="19" t="s">
        <v>331</v>
      </c>
      <c r="C414" s="19" t="s">
        <v>167</v>
      </c>
      <c r="D414" s="19" t="s">
        <v>368</v>
      </c>
      <c r="E414" s="17" t="s">
        <v>0</v>
      </c>
      <c r="F414" s="20">
        <f t="shared" ref="F414:H415" si="88">F415</f>
        <v>23763618.059999999</v>
      </c>
      <c r="G414" s="20">
        <f t="shared" si="88"/>
        <v>23763618.059999999</v>
      </c>
      <c r="H414" s="27">
        <f t="shared" si="88"/>
        <v>23763618.059999999</v>
      </c>
    </row>
    <row r="415" spans="1:8" ht="28.95" customHeight="1" x14ac:dyDescent="0.25">
      <c r="A415" s="26" t="s">
        <v>23</v>
      </c>
      <c r="B415" s="19" t="s">
        <v>331</v>
      </c>
      <c r="C415" s="19" t="s">
        <v>167</v>
      </c>
      <c r="D415" s="19" t="s">
        <v>368</v>
      </c>
      <c r="E415" s="19" t="s">
        <v>24</v>
      </c>
      <c r="F415" s="20">
        <f t="shared" si="88"/>
        <v>23763618.059999999</v>
      </c>
      <c r="G415" s="20">
        <f t="shared" si="88"/>
        <v>23763618.059999999</v>
      </c>
      <c r="H415" s="27">
        <f t="shared" si="88"/>
        <v>23763618.059999999</v>
      </c>
    </row>
    <row r="416" spans="1:8" ht="28.95" customHeight="1" x14ac:dyDescent="0.25">
      <c r="A416" s="26" t="s">
        <v>25</v>
      </c>
      <c r="B416" s="19" t="s">
        <v>331</v>
      </c>
      <c r="C416" s="19" t="s">
        <v>167</v>
      </c>
      <c r="D416" s="19" t="s">
        <v>368</v>
      </c>
      <c r="E416" s="19" t="s">
        <v>26</v>
      </c>
      <c r="F416" s="20">
        <v>23763618.059999999</v>
      </c>
      <c r="G416" s="20">
        <v>23763618.059999999</v>
      </c>
      <c r="H416" s="27">
        <v>23763618.059999999</v>
      </c>
    </row>
    <row r="417" spans="1:8" ht="43.35" customHeight="1" x14ac:dyDescent="0.25">
      <c r="A417" s="26" t="s">
        <v>369</v>
      </c>
      <c r="B417" s="19" t="s">
        <v>331</v>
      </c>
      <c r="C417" s="19" t="s">
        <v>167</v>
      </c>
      <c r="D417" s="19" t="s">
        <v>370</v>
      </c>
      <c r="E417" s="17" t="s">
        <v>0</v>
      </c>
      <c r="F417" s="20">
        <f t="shared" ref="F417:H418" si="89">F418</f>
        <v>57771811.159999996</v>
      </c>
      <c r="G417" s="20">
        <f t="shared" si="89"/>
        <v>57771811.159999996</v>
      </c>
      <c r="H417" s="27">
        <f t="shared" si="89"/>
        <v>57771811.159999996</v>
      </c>
    </row>
    <row r="418" spans="1:8" ht="28.95" customHeight="1" x14ac:dyDescent="0.25">
      <c r="A418" s="26" t="s">
        <v>23</v>
      </c>
      <c r="B418" s="19" t="s">
        <v>331</v>
      </c>
      <c r="C418" s="19" t="s">
        <v>167</v>
      </c>
      <c r="D418" s="19" t="s">
        <v>370</v>
      </c>
      <c r="E418" s="19" t="s">
        <v>24</v>
      </c>
      <c r="F418" s="20">
        <f t="shared" si="89"/>
        <v>57771811.159999996</v>
      </c>
      <c r="G418" s="20">
        <f t="shared" si="89"/>
        <v>57771811.159999996</v>
      </c>
      <c r="H418" s="27">
        <f t="shared" si="89"/>
        <v>57771811.159999996</v>
      </c>
    </row>
    <row r="419" spans="1:8" ht="28.95" customHeight="1" x14ac:dyDescent="0.25">
      <c r="A419" s="26" t="s">
        <v>25</v>
      </c>
      <c r="B419" s="19" t="s">
        <v>331</v>
      </c>
      <c r="C419" s="19" t="s">
        <v>167</v>
      </c>
      <c r="D419" s="19" t="s">
        <v>370</v>
      </c>
      <c r="E419" s="19" t="s">
        <v>26</v>
      </c>
      <c r="F419" s="20">
        <v>57771811.159999996</v>
      </c>
      <c r="G419" s="20">
        <v>57771811.159999996</v>
      </c>
      <c r="H419" s="27">
        <v>57771811.159999996</v>
      </c>
    </row>
    <row r="420" spans="1:8" ht="43.35" customHeight="1" x14ac:dyDescent="0.25">
      <c r="A420" s="26" t="s">
        <v>371</v>
      </c>
      <c r="B420" s="19" t="s">
        <v>331</v>
      </c>
      <c r="C420" s="19" t="s">
        <v>167</v>
      </c>
      <c r="D420" s="19" t="s">
        <v>372</v>
      </c>
      <c r="E420" s="17" t="s">
        <v>0</v>
      </c>
      <c r="F420" s="20">
        <f>F421</f>
        <v>130639318</v>
      </c>
      <c r="G420" s="20">
        <f>G421</f>
        <v>161660666</v>
      </c>
      <c r="H420" s="27">
        <f>H421</f>
        <v>161660666</v>
      </c>
    </row>
    <row r="421" spans="1:8" ht="28.95" customHeight="1" x14ac:dyDescent="0.25">
      <c r="A421" s="26" t="s">
        <v>373</v>
      </c>
      <c r="B421" s="19" t="s">
        <v>331</v>
      </c>
      <c r="C421" s="19" t="s">
        <v>167</v>
      </c>
      <c r="D421" s="19" t="s">
        <v>374</v>
      </c>
      <c r="E421" s="17" t="s">
        <v>0</v>
      </c>
      <c r="F421" s="20">
        <f>F422+F424</f>
        <v>130639318</v>
      </c>
      <c r="G421" s="20">
        <f>G422+G424</f>
        <v>161660666</v>
      </c>
      <c r="H421" s="27">
        <f>H422+H424</f>
        <v>161660666</v>
      </c>
    </row>
    <row r="422" spans="1:8" ht="28.95" customHeight="1" x14ac:dyDescent="0.25">
      <c r="A422" s="26" t="s">
        <v>23</v>
      </c>
      <c r="B422" s="19" t="s">
        <v>331</v>
      </c>
      <c r="C422" s="19" t="s">
        <v>167</v>
      </c>
      <c r="D422" s="19" t="s">
        <v>374</v>
      </c>
      <c r="E422" s="19" t="s">
        <v>24</v>
      </c>
      <c r="F422" s="20">
        <f>F423</f>
        <v>84412000</v>
      </c>
      <c r="G422" s="20">
        <f>G423</f>
        <v>84412000</v>
      </c>
      <c r="H422" s="27">
        <f>H423</f>
        <v>84412000</v>
      </c>
    </row>
    <row r="423" spans="1:8" ht="28.95" customHeight="1" x14ac:dyDescent="0.25">
      <c r="A423" s="26" t="s">
        <v>25</v>
      </c>
      <c r="B423" s="19" t="s">
        <v>331</v>
      </c>
      <c r="C423" s="19" t="s">
        <v>167</v>
      </c>
      <c r="D423" s="19" t="s">
        <v>374</v>
      </c>
      <c r="E423" s="19" t="s">
        <v>26</v>
      </c>
      <c r="F423" s="20">
        <v>84412000</v>
      </c>
      <c r="G423" s="20">
        <v>84412000</v>
      </c>
      <c r="H423" s="27">
        <v>84412000</v>
      </c>
    </row>
    <row r="424" spans="1:8" ht="28.95" customHeight="1" x14ac:dyDescent="0.25">
      <c r="A424" s="26" t="s">
        <v>160</v>
      </c>
      <c r="B424" s="19" t="s">
        <v>331</v>
      </c>
      <c r="C424" s="19" t="s">
        <v>167</v>
      </c>
      <c r="D424" s="19" t="s">
        <v>374</v>
      </c>
      <c r="E424" s="19" t="s">
        <v>161</v>
      </c>
      <c r="F424" s="20">
        <f>F425</f>
        <v>46227318</v>
      </c>
      <c r="G424" s="20">
        <f>G425</f>
        <v>77248666</v>
      </c>
      <c r="H424" s="27">
        <f>H425</f>
        <v>77248666</v>
      </c>
    </row>
    <row r="425" spans="1:8" ht="14.4" customHeight="1" x14ac:dyDescent="0.25">
      <c r="A425" s="26" t="s">
        <v>162</v>
      </c>
      <c r="B425" s="19" t="s">
        <v>331</v>
      </c>
      <c r="C425" s="19" t="s">
        <v>167</v>
      </c>
      <c r="D425" s="19" t="s">
        <v>374</v>
      </c>
      <c r="E425" s="19" t="s">
        <v>163</v>
      </c>
      <c r="F425" s="20">
        <v>46227318</v>
      </c>
      <c r="G425" s="20">
        <v>77248666</v>
      </c>
      <c r="H425" s="27">
        <v>77248666</v>
      </c>
    </row>
    <row r="426" spans="1:8" ht="14.4" customHeight="1" x14ac:dyDescent="0.25">
      <c r="A426" s="26" t="s">
        <v>375</v>
      </c>
      <c r="B426" s="19" t="s">
        <v>331</v>
      </c>
      <c r="C426" s="19" t="s">
        <v>167</v>
      </c>
      <c r="D426" s="19" t="s">
        <v>376</v>
      </c>
      <c r="E426" s="17" t="s">
        <v>0</v>
      </c>
      <c r="F426" s="20">
        <f t="shared" ref="F426:H429" si="90">F427</f>
        <v>269000</v>
      </c>
      <c r="G426" s="20">
        <f t="shared" si="90"/>
        <v>269000</v>
      </c>
      <c r="H426" s="27">
        <f t="shared" si="90"/>
        <v>269000</v>
      </c>
    </row>
    <row r="427" spans="1:8" ht="14.4" customHeight="1" x14ac:dyDescent="0.25">
      <c r="A427" s="26" t="s">
        <v>377</v>
      </c>
      <c r="B427" s="19" t="s">
        <v>331</v>
      </c>
      <c r="C427" s="19" t="s">
        <v>167</v>
      </c>
      <c r="D427" s="19" t="s">
        <v>378</v>
      </c>
      <c r="E427" s="17" t="s">
        <v>0</v>
      </c>
      <c r="F427" s="20">
        <f t="shared" si="90"/>
        <v>269000</v>
      </c>
      <c r="G427" s="20">
        <f t="shared" si="90"/>
        <v>269000</v>
      </c>
      <c r="H427" s="27">
        <f t="shared" si="90"/>
        <v>269000</v>
      </c>
    </row>
    <row r="428" spans="1:8" ht="14.4" customHeight="1" x14ac:dyDescent="0.25">
      <c r="A428" s="26" t="s">
        <v>379</v>
      </c>
      <c r="B428" s="19" t="s">
        <v>331</v>
      </c>
      <c r="C428" s="19" t="s">
        <v>167</v>
      </c>
      <c r="D428" s="19" t="s">
        <v>380</v>
      </c>
      <c r="E428" s="17" t="s">
        <v>0</v>
      </c>
      <c r="F428" s="20">
        <f t="shared" si="90"/>
        <v>269000</v>
      </c>
      <c r="G428" s="20">
        <f t="shared" si="90"/>
        <v>269000</v>
      </c>
      <c r="H428" s="27">
        <f t="shared" si="90"/>
        <v>269000</v>
      </c>
    </row>
    <row r="429" spans="1:8" ht="14.4" customHeight="1" x14ac:dyDescent="0.25">
      <c r="A429" s="26" t="s">
        <v>49</v>
      </c>
      <c r="B429" s="19" t="s">
        <v>331</v>
      </c>
      <c r="C429" s="19" t="s">
        <v>167</v>
      </c>
      <c r="D429" s="19" t="s">
        <v>380</v>
      </c>
      <c r="E429" s="19" t="s">
        <v>50</v>
      </c>
      <c r="F429" s="20">
        <f t="shared" si="90"/>
        <v>269000</v>
      </c>
      <c r="G429" s="20">
        <f t="shared" si="90"/>
        <v>269000</v>
      </c>
      <c r="H429" s="27">
        <f t="shared" si="90"/>
        <v>269000</v>
      </c>
    </row>
    <row r="430" spans="1:8" ht="14.4" customHeight="1" x14ac:dyDescent="0.25">
      <c r="A430" s="26" t="s">
        <v>381</v>
      </c>
      <c r="B430" s="19" t="s">
        <v>331</v>
      </c>
      <c r="C430" s="19" t="s">
        <v>167</v>
      </c>
      <c r="D430" s="19" t="s">
        <v>380</v>
      </c>
      <c r="E430" s="19" t="s">
        <v>382</v>
      </c>
      <c r="F430" s="20">
        <v>269000</v>
      </c>
      <c r="G430" s="20">
        <v>269000</v>
      </c>
      <c r="H430" s="27">
        <v>269000</v>
      </c>
    </row>
    <row r="431" spans="1:8" ht="31.8" customHeight="1" x14ac:dyDescent="0.25">
      <c r="A431" s="28" t="s">
        <v>1486</v>
      </c>
      <c r="B431" s="16" t="s">
        <v>383</v>
      </c>
      <c r="C431" s="17" t="s">
        <v>0</v>
      </c>
      <c r="D431" s="17" t="s">
        <v>0</v>
      </c>
      <c r="E431" s="17" t="s">
        <v>0</v>
      </c>
      <c r="F431" s="18">
        <f t="shared" ref="F431:H435" si="91">F432</f>
        <v>49163700</v>
      </c>
      <c r="G431" s="18">
        <f t="shared" si="91"/>
        <v>49163700</v>
      </c>
      <c r="H431" s="29">
        <f t="shared" si="91"/>
        <v>49163700</v>
      </c>
    </row>
    <row r="432" spans="1:8" ht="14.4" customHeight="1" x14ac:dyDescent="0.25">
      <c r="A432" s="26" t="s">
        <v>194</v>
      </c>
      <c r="B432" s="19" t="s">
        <v>383</v>
      </c>
      <c r="C432" s="19" t="s">
        <v>195</v>
      </c>
      <c r="D432" s="17" t="s">
        <v>0</v>
      </c>
      <c r="E432" s="17" t="s">
        <v>0</v>
      </c>
      <c r="F432" s="20">
        <f t="shared" si="91"/>
        <v>49163700</v>
      </c>
      <c r="G432" s="20">
        <f t="shared" si="91"/>
        <v>49163700</v>
      </c>
      <c r="H432" s="27">
        <f t="shared" si="91"/>
        <v>49163700</v>
      </c>
    </row>
    <row r="433" spans="1:8" ht="14.4" customHeight="1" x14ac:dyDescent="0.25">
      <c r="A433" s="26" t="s">
        <v>278</v>
      </c>
      <c r="B433" s="19" t="s">
        <v>383</v>
      </c>
      <c r="C433" s="19" t="s">
        <v>279</v>
      </c>
      <c r="D433" s="17" t="s">
        <v>0</v>
      </c>
      <c r="E433" s="17" t="s">
        <v>0</v>
      </c>
      <c r="F433" s="20">
        <f t="shared" si="91"/>
        <v>49163700</v>
      </c>
      <c r="G433" s="20">
        <f t="shared" si="91"/>
        <v>49163700</v>
      </c>
      <c r="H433" s="27">
        <f t="shared" si="91"/>
        <v>49163700</v>
      </c>
    </row>
    <row r="434" spans="1:8" ht="43.35" customHeight="1" x14ac:dyDescent="0.25">
      <c r="A434" s="26" t="s">
        <v>168</v>
      </c>
      <c r="B434" s="19" t="s">
        <v>383</v>
      </c>
      <c r="C434" s="19" t="s">
        <v>279</v>
      </c>
      <c r="D434" s="19" t="s">
        <v>169</v>
      </c>
      <c r="E434" s="17" t="s">
        <v>0</v>
      </c>
      <c r="F434" s="20">
        <f t="shared" si="91"/>
        <v>49163700</v>
      </c>
      <c r="G434" s="20">
        <f t="shared" si="91"/>
        <v>49163700</v>
      </c>
      <c r="H434" s="27">
        <f t="shared" si="91"/>
        <v>49163700</v>
      </c>
    </row>
    <row r="435" spans="1:8" ht="28.95" customHeight="1" x14ac:dyDescent="0.25">
      <c r="A435" s="26" t="s">
        <v>384</v>
      </c>
      <c r="B435" s="19" t="s">
        <v>383</v>
      </c>
      <c r="C435" s="19" t="s">
        <v>279</v>
      </c>
      <c r="D435" s="19" t="s">
        <v>385</v>
      </c>
      <c r="E435" s="17" t="s">
        <v>0</v>
      </c>
      <c r="F435" s="20">
        <f t="shared" si="91"/>
        <v>49163700</v>
      </c>
      <c r="G435" s="20">
        <f t="shared" si="91"/>
        <v>49163700</v>
      </c>
      <c r="H435" s="27">
        <f t="shared" si="91"/>
        <v>49163700</v>
      </c>
    </row>
    <row r="436" spans="1:8" ht="14.4" customHeight="1" x14ac:dyDescent="0.25">
      <c r="A436" s="26" t="s">
        <v>17</v>
      </c>
      <c r="B436" s="19" t="s">
        <v>383</v>
      </c>
      <c r="C436" s="19" t="s">
        <v>279</v>
      </c>
      <c r="D436" s="19" t="s">
        <v>386</v>
      </c>
      <c r="E436" s="17" t="s">
        <v>0</v>
      </c>
      <c r="F436" s="20">
        <f>F437+F439+F441</f>
        <v>49163700</v>
      </c>
      <c r="G436" s="20">
        <f>G437+G439+G441</f>
        <v>49163700</v>
      </c>
      <c r="H436" s="27">
        <f>H437+H439+H441</f>
        <v>49163700</v>
      </c>
    </row>
    <row r="437" spans="1:8" ht="57.6" customHeight="1" x14ac:dyDescent="0.25">
      <c r="A437" s="26" t="s">
        <v>19</v>
      </c>
      <c r="B437" s="19" t="s">
        <v>383</v>
      </c>
      <c r="C437" s="19" t="s">
        <v>279</v>
      </c>
      <c r="D437" s="19" t="s">
        <v>386</v>
      </c>
      <c r="E437" s="19" t="s">
        <v>20</v>
      </c>
      <c r="F437" s="20">
        <f>F438</f>
        <v>40376900</v>
      </c>
      <c r="G437" s="20">
        <f>G438</f>
        <v>40376900</v>
      </c>
      <c r="H437" s="27">
        <f>H438</f>
        <v>40376900</v>
      </c>
    </row>
    <row r="438" spans="1:8" ht="28.95" customHeight="1" x14ac:dyDescent="0.25">
      <c r="A438" s="26" t="s">
        <v>21</v>
      </c>
      <c r="B438" s="19" t="s">
        <v>383</v>
      </c>
      <c r="C438" s="19" t="s">
        <v>279</v>
      </c>
      <c r="D438" s="19" t="s">
        <v>386</v>
      </c>
      <c r="E438" s="19" t="s">
        <v>22</v>
      </c>
      <c r="F438" s="20">
        <v>40376900</v>
      </c>
      <c r="G438" s="20">
        <v>40376900</v>
      </c>
      <c r="H438" s="27">
        <v>40376900</v>
      </c>
    </row>
    <row r="439" spans="1:8" ht="28.95" customHeight="1" x14ac:dyDescent="0.25">
      <c r="A439" s="26" t="s">
        <v>23</v>
      </c>
      <c r="B439" s="19" t="s">
        <v>383</v>
      </c>
      <c r="C439" s="19" t="s">
        <v>279</v>
      </c>
      <c r="D439" s="19" t="s">
        <v>386</v>
      </c>
      <c r="E439" s="19" t="s">
        <v>24</v>
      </c>
      <c r="F439" s="20">
        <f>F440</f>
        <v>8756800</v>
      </c>
      <c r="G439" s="20">
        <f>G440</f>
        <v>8756800</v>
      </c>
      <c r="H439" s="27">
        <f>H440</f>
        <v>8756800</v>
      </c>
    </row>
    <row r="440" spans="1:8" ht="28.95" customHeight="1" x14ac:dyDescent="0.25">
      <c r="A440" s="26" t="s">
        <v>25</v>
      </c>
      <c r="B440" s="19" t="s">
        <v>383</v>
      </c>
      <c r="C440" s="19" t="s">
        <v>279</v>
      </c>
      <c r="D440" s="19" t="s">
        <v>386</v>
      </c>
      <c r="E440" s="19" t="s">
        <v>26</v>
      </c>
      <c r="F440" s="20">
        <v>8756800</v>
      </c>
      <c r="G440" s="20">
        <v>8756800</v>
      </c>
      <c r="H440" s="27">
        <v>8756800</v>
      </c>
    </row>
    <row r="441" spans="1:8" ht="14.4" customHeight="1" x14ac:dyDescent="0.25">
      <c r="A441" s="26" t="s">
        <v>27</v>
      </c>
      <c r="B441" s="19" t="s">
        <v>383</v>
      </c>
      <c r="C441" s="19" t="s">
        <v>279</v>
      </c>
      <c r="D441" s="19" t="s">
        <v>386</v>
      </c>
      <c r="E441" s="19" t="s">
        <v>28</v>
      </c>
      <c r="F441" s="20">
        <f>F442</f>
        <v>30000</v>
      </c>
      <c r="G441" s="20">
        <f>G442</f>
        <v>30000</v>
      </c>
      <c r="H441" s="27">
        <f>H442</f>
        <v>30000</v>
      </c>
    </row>
    <row r="442" spans="1:8" ht="14.4" customHeight="1" x14ac:dyDescent="0.25">
      <c r="A442" s="26" t="s">
        <v>29</v>
      </c>
      <c r="B442" s="19" t="s">
        <v>383</v>
      </c>
      <c r="C442" s="19" t="s">
        <v>279</v>
      </c>
      <c r="D442" s="19" t="s">
        <v>386</v>
      </c>
      <c r="E442" s="19" t="s">
        <v>30</v>
      </c>
      <c r="F442" s="20">
        <v>30000</v>
      </c>
      <c r="G442" s="20">
        <v>30000</v>
      </c>
      <c r="H442" s="27">
        <v>30000</v>
      </c>
    </row>
    <row r="443" spans="1:8" ht="28.95" customHeight="1" x14ac:dyDescent="0.25">
      <c r="A443" s="28" t="s">
        <v>1487</v>
      </c>
      <c r="B443" s="16" t="s">
        <v>387</v>
      </c>
      <c r="C443" s="17" t="s">
        <v>0</v>
      </c>
      <c r="D443" s="17" t="s">
        <v>0</v>
      </c>
      <c r="E443" s="17" t="s">
        <v>0</v>
      </c>
      <c r="F443" s="18">
        <f t="shared" ref="F443:H447" si="92">F444</f>
        <v>24366300</v>
      </c>
      <c r="G443" s="18">
        <f t="shared" si="92"/>
        <v>24366300</v>
      </c>
      <c r="H443" s="29">
        <f t="shared" si="92"/>
        <v>24366300</v>
      </c>
    </row>
    <row r="444" spans="1:8" ht="14.4" customHeight="1" x14ac:dyDescent="0.25">
      <c r="A444" s="26" t="s">
        <v>164</v>
      </c>
      <c r="B444" s="19" t="s">
        <v>387</v>
      </c>
      <c r="C444" s="19" t="s">
        <v>165</v>
      </c>
      <c r="D444" s="17" t="s">
        <v>0</v>
      </c>
      <c r="E444" s="17" t="s">
        <v>0</v>
      </c>
      <c r="F444" s="20">
        <f t="shared" si="92"/>
        <v>24366300</v>
      </c>
      <c r="G444" s="20">
        <f t="shared" si="92"/>
        <v>24366300</v>
      </c>
      <c r="H444" s="27">
        <f t="shared" si="92"/>
        <v>24366300</v>
      </c>
    </row>
    <row r="445" spans="1:8" ht="14.4" customHeight="1" x14ac:dyDescent="0.25">
      <c r="A445" s="26" t="s">
        <v>176</v>
      </c>
      <c r="B445" s="19" t="s">
        <v>387</v>
      </c>
      <c r="C445" s="19" t="s">
        <v>177</v>
      </c>
      <c r="D445" s="17" t="s">
        <v>0</v>
      </c>
      <c r="E445" s="17" t="s">
        <v>0</v>
      </c>
      <c r="F445" s="20">
        <f t="shared" si="92"/>
        <v>24366300</v>
      </c>
      <c r="G445" s="20">
        <f t="shared" si="92"/>
        <v>24366300</v>
      </c>
      <c r="H445" s="27">
        <f t="shared" si="92"/>
        <v>24366300</v>
      </c>
    </row>
    <row r="446" spans="1:8" ht="43.35" customHeight="1" x14ac:dyDescent="0.25">
      <c r="A446" s="26" t="s">
        <v>168</v>
      </c>
      <c r="B446" s="19" t="s">
        <v>387</v>
      </c>
      <c r="C446" s="19" t="s">
        <v>177</v>
      </c>
      <c r="D446" s="19" t="s">
        <v>169</v>
      </c>
      <c r="E446" s="17" t="s">
        <v>0</v>
      </c>
      <c r="F446" s="20">
        <f t="shared" si="92"/>
        <v>24366300</v>
      </c>
      <c r="G446" s="20">
        <f t="shared" si="92"/>
        <v>24366300</v>
      </c>
      <c r="H446" s="27">
        <f t="shared" si="92"/>
        <v>24366300</v>
      </c>
    </row>
    <row r="447" spans="1:8" ht="42" customHeight="1" x14ac:dyDescent="0.25">
      <c r="A447" s="26" t="s">
        <v>388</v>
      </c>
      <c r="B447" s="19" t="s">
        <v>387</v>
      </c>
      <c r="C447" s="19" t="s">
        <v>177</v>
      </c>
      <c r="D447" s="19" t="s">
        <v>389</v>
      </c>
      <c r="E447" s="17" t="s">
        <v>0</v>
      </c>
      <c r="F447" s="20">
        <f t="shared" si="92"/>
        <v>24366300</v>
      </c>
      <c r="G447" s="20">
        <f t="shared" si="92"/>
        <v>24366300</v>
      </c>
      <c r="H447" s="27">
        <f t="shared" si="92"/>
        <v>24366300</v>
      </c>
    </row>
    <row r="448" spans="1:8" ht="14.4" customHeight="1" x14ac:dyDescent="0.25">
      <c r="A448" s="26" t="s">
        <v>17</v>
      </c>
      <c r="B448" s="19" t="s">
        <v>387</v>
      </c>
      <c r="C448" s="19" t="s">
        <v>177</v>
      </c>
      <c r="D448" s="19" t="s">
        <v>390</v>
      </c>
      <c r="E448" s="17" t="s">
        <v>0</v>
      </c>
      <c r="F448" s="20">
        <f>F449+F451+F453</f>
        <v>24366300</v>
      </c>
      <c r="G448" s="20">
        <f>G449+G451+G453</f>
        <v>24366300</v>
      </c>
      <c r="H448" s="27">
        <f>H449+H451+H453</f>
        <v>24366300</v>
      </c>
    </row>
    <row r="449" spans="1:8" ht="57.6" customHeight="1" x14ac:dyDescent="0.25">
      <c r="A449" s="26" t="s">
        <v>19</v>
      </c>
      <c r="B449" s="19" t="s">
        <v>387</v>
      </c>
      <c r="C449" s="19" t="s">
        <v>177</v>
      </c>
      <c r="D449" s="19" t="s">
        <v>390</v>
      </c>
      <c r="E449" s="19" t="s">
        <v>20</v>
      </c>
      <c r="F449" s="20">
        <f>F450</f>
        <v>22696100</v>
      </c>
      <c r="G449" s="20">
        <f>G450</f>
        <v>22696100</v>
      </c>
      <c r="H449" s="27">
        <f>H450</f>
        <v>22696100</v>
      </c>
    </row>
    <row r="450" spans="1:8" ht="28.95" customHeight="1" x14ac:dyDescent="0.25">
      <c r="A450" s="26" t="s">
        <v>21</v>
      </c>
      <c r="B450" s="19" t="s">
        <v>387</v>
      </c>
      <c r="C450" s="19" t="s">
        <v>177</v>
      </c>
      <c r="D450" s="19" t="s">
        <v>390</v>
      </c>
      <c r="E450" s="19" t="s">
        <v>22</v>
      </c>
      <c r="F450" s="20">
        <v>22696100</v>
      </c>
      <c r="G450" s="20">
        <v>22696100</v>
      </c>
      <c r="H450" s="27">
        <v>22696100</v>
      </c>
    </row>
    <row r="451" spans="1:8" ht="28.95" customHeight="1" x14ac:dyDescent="0.25">
      <c r="A451" s="26" t="s">
        <v>23</v>
      </c>
      <c r="B451" s="19" t="s">
        <v>387</v>
      </c>
      <c r="C451" s="19" t="s">
        <v>177</v>
      </c>
      <c r="D451" s="19" t="s">
        <v>390</v>
      </c>
      <c r="E451" s="19" t="s">
        <v>24</v>
      </c>
      <c r="F451" s="20">
        <f>F452</f>
        <v>1640200</v>
      </c>
      <c r="G451" s="20">
        <f>G452</f>
        <v>1640200</v>
      </c>
      <c r="H451" s="27">
        <f>H452</f>
        <v>1640200</v>
      </c>
    </row>
    <row r="452" spans="1:8" ht="28.95" customHeight="1" x14ac:dyDescent="0.25">
      <c r="A452" s="26" t="s">
        <v>25</v>
      </c>
      <c r="B452" s="19" t="s">
        <v>387</v>
      </c>
      <c r="C452" s="19" t="s">
        <v>177</v>
      </c>
      <c r="D452" s="19" t="s">
        <v>390</v>
      </c>
      <c r="E452" s="19" t="s">
        <v>26</v>
      </c>
      <c r="F452" s="20">
        <v>1640200</v>
      </c>
      <c r="G452" s="20">
        <v>1640200</v>
      </c>
      <c r="H452" s="27">
        <v>1640200</v>
      </c>
    </row>
    <row r="453" spans="1:8" ht="14.4" customHeight="1" x14ac:dyDescent="0.25">
      <c r="A453" s="26" t="s">
        <v>27</v>
      </c>
      <c r="B453" s="19" t="s">
        <v>387</v>
      </c>
      <c r="C453" s="19" t="s">
        <v>177</v>
      </c>
      <c r="D453" s="19" t="s">
        <v>390</v>
      </c>
      <c r="E453" s="19" t="s">
        <v>28</v>
      </c>
      <c r="F453" s="20">
        <f>F454</f>
        <v>30000</v>
      </c>
      <c r="G453" s="20">
        <f>G454</f>
        <v>30000</v>
      </c>
      <c r="H453" s="27">
        <f>H454</f>
        <v>30000</v>
      </c>
    </row>
    <row r="454" spans="1:8" ht="14.4" customHeight="1" x14ac:dyDescent="0.25">
      <c r="A454" s="26" t="s">
        <v>29</v>
      </c>
      <c r="B454" s="19" t="s">
        <v>387</v>
      </c>
      <c r="C454" s="19" t="s">
        <v>177</v>
      </c>
      <c r="D454" s="19" t="s">
        <v>390</v>
      </c>
      <c r="E454" s="19" t="s">
        <v>30</v>
      </c>
      <c r="F454" s="20">
        <v>30000</v>
      </c>
      <c r="G454" s="20">
        <v>30000</v>
      </c>
      <c r="H454" s="27">
        <v>30000</v>
      </c>
    </row>
    <row r="455" spans="1:8" ht="28.8" customHeight="1" x14ac:dyDescent="0.25">
      <c r="A455" s="28" t="s">
        <v>1488</v>
      </c>
      <c r="B455" s="16" t="s">
        <v>391</v>
      </c>
      <c r="C455" s="17" t="s">
        <v>0</v>
      </c>
      <c r="D455" s="17" t="s">
        <v>0</v>
      </c>
      <c r="E455" s="17" t="s">
        <v>0</v>
      </c>
      <c r="F455" s="18">
        <f t="shared" ref="F455:H459" si="93">F456</f>
        <v>59946700</v>
      </c>
      <c r="G455" s="18">
        <f t="shared" si="93"/>
        <v>59946700</v>
      </c>
      <c r="H455" s="29">
        <f t="shared" si="93"/>
        <v>59946700</v>
      </c>
    </row>
    <row r="456" spans="1:8" ht="14.4" customHeight="1" x14ac:dyDescent="0.25">
      <c r="A456" s="26" t="s">
        <v>9</v>
      </c>
      <c r="B456" s="19" t="s">
        <v>391</v>
      </c>
      <c r="C456" s="19" t="s">
        <v>10</v>
      </c>
      <c r="D456" s="17" t="s">
        <v>0</v>
      </c>
      <c r="E456" s="17" t="s">
        <v>0</v>
      </c>
      <c r="F456" s="20">
        <f t="shared" si="93"/>
        <v>59946700</v>
      </c>
      <c r="G456" s="20">
        <f t="shared" si="93"/>
        <v>59946700</v>
      </c>
      <c r="H456" s="27">
        <f t="shared" si="93"/>
        <v>59946700</v>
      </c>
    </row>
    <row r="457" spans="1:8" ht="14.4" customHeight="1" x14ac:dyDescent="0.25">
      <c r="A457" s="26" t="s">
        <v>43</v>
      </c>
      <c r="B457" s="19" t="s">
        <v>391</v>
      </c>
      <c r="C457" s="19" t="s">
        <v>44</v>
      </c>
      <c r="D457" s="17" t="s">
        <v>0</v>
      </c>
      <c r="E457" s="17" t="s">
        <v>0</v>
      </c>
      <c r="F457" s="20">
        <f t="shared" si="93"/>
        <v>59946700</v>
      </c>
      <c r="G457" s="20">
        <f t="shared" si="93"/>
        <v>59946700</v>
      </c>
      <c r="H457" s="27">
        <f t="shared" si="93"/>
        <v>59946700</v>
      </c>
    </row>
    <row r="458" spans="1:8" ht="28.95" customHeight="1" x14ac:dyDescent="0.25">
      <c r="A458" s="26" t="s">
        <v>300</v>
      </c>
      <c r="B458" s="19" t="s">
        <v>391</v>
      </c>
      <c r="C458" s="19" t="s">
        <v>44</v>
      </c>
      <c r="D458" s="19" t="s">
        <v>301</v>
      </c>
      <c r="E458" s="17" t="s">
        <v>0</v>
      </c>
      <c r="F458" s="20">
        <f t="shared" si="93"/>
        <v>59946700</v>
      </c>
      <c r="G458" s="20">
        <f t="shared" si="93"/>
        <v>59946700</v>
      </c>
      <c r="H458" s="27">
        <f t="shared" si="93"/>
        <v>59946700</v>
      </c>
    </row>
    <row r="459" spans="1:8" ht="28.95" customHeight="1" x14ac:dyDescent="0.25">
      <c r="A459" s="26" t="s">
        <v>392</v>
      </c>
      <c r="B459" s="19" t="s">
        <v>391</v>
      </c>
      <c r="C459" s="19" t="s">
        <v>44</v>
      </c>
      <c r="D459" s="19" t="s">
        <v>393</v>
      </c>
      <c r="E459" s="17" t="s">
        <v>0</v>
      </c>
      <c r="F459" s="20">
        <f t="shared" si="93"/>
        <v>59946700</v>
      </c>
      <c r="G459" s="20">
        <f t="shared" si="93"/>
        <v>59946700</v>
      </c>
      <c r="H459" s="27">
        <f t="shared" si="93"/>
        <v>59946700</v>
      </c>
    </row>
    <row r="460" spans="1:8" ht="28.95" customHeight="1" x14ac:dyDescent="0.25">
      <c r="A460" s="26" t="s">
        <v>394</v>
      </c>
      <c r="B460" s="19" t="s">
        <v>391</v>
      </c>
      <c r="C460" s="19" t="s">
        <v>44</v>
      </c>
      <c r="D460" s="19" t="s">
        <v>395</v>
      </c>
      <c r="E460" s="17" t="s">
        <v>0</v>
      </c>
      <c r="F460" s="20">
        <f>F461+F468+F475</f>
        <v>59946700</v>
      </c>
      <c r="G460" s="20">
        <f>G461+G468+G475</f>
        <v>59946700</v>
      </c>
      <c r="H460" s="27">
        <f>H461+H468+H475</f>
        <v>59946700</v>
      </c>
    </row>
    <row r="461" spans="1:8" ht="14.4" customHeight="1" x14ac:dyDescent="0.25">
      <c r="A461" s="26" t="s">
        <v>17</v>
      </c>
      <c r="B461" s="19" t="s">
        <v>391</v>
      </c>
      <c r="C461" s="19" t="s">
        <v>44</v>
      </c>
      <c r="D461" s="19" t="s">
        <v>396</v>
      </c>
      <c r="E461" s="17" t="s">
        <v>0</v>
      </c>
      <c r="F461" s="20">
        <f>F462+F464+F466</f>
        <v>8817100</v>
      </c>
      <c r="G461" s="20">
        <f>G462+G464+G466</f>
        <v>8817100</v>
      </c>
      <c r="H461" s="27">
        <f>H462+H464+H466</f>
        <v>8817100</v>
      </c>
    </row>
    <row r="462" spans="1:8" ht="57.6" customHeight="1" x14ac:dyDescent="0.25">
      <c r="A462" s="26" t="s">
        <v>19</v>
      </c>
      <c r="B462" s="19" t="s">
        <v>391</v>
      </c>
      <c r="C462" s="19" t="s">
        <v>44</v>
      </c>
      <c r="D462" s="19" t="s">
        <v>396</v>
      </c>
      <c r="E462" s="19" t="s">
        <v>20</v>
      </c>
      <c r="F462" s="20">
        <f>F463</f>
        <v>7245400</v>
      </c>
      <c r="G462" s="20">
        <f>G463</f>
        <v>7245400</v>
      </c>
      <c r="H462" s="27">
        <f>H463</f>
        <v>7245400</v>
      </c>
    </row>
    <row r="463" spans="1:8" ht="28.95" customHeight="1" x14ac:dyDescent="0.25">
      <c r="A463" s="26" t="s">
        <v>21</v>
      </c>
      <c r="B463" s="19" t="s">
        <v>391</v>
      </c>
      <c r="C463" s="19" t="s">
        <v>44</v>
      </c>
      <c r="D463" s="19" t="s">
        <v>396</v>
      </c>
      <c r="E463" s="19" t="s">
        <v>22</v>
      </c>
      <c r="F463" s="20">
        <v>7245400</v>
      </c>
      <c r="G463" s="20">
        <v>7245400</v>
      </c>
      <c r="H463" s="27">
        <v>7245400</v>
      </c>
    </row>
    <row r="464" spans="1:8" ht="28.95" customHeight="1" x14ac:dyDescent="0.25">
      <c r="A464" s="26" t="s">
        <v>23</v>
      </c>
      <c r="B464" s="19" t="s">
        <v>391</v>
      </c>
      <c r="C464" s="19" t="s">
        <v>44</v>
      </c>
      <c r="D464" s="19" t="s">
        <v>396</v>
      </c>
      <c r="E464" s="19" t="s">
        <v>24</v>
      </c>
      <c r="F464" s="20">
        <f>F465</f>
        <v>1547700</v>
      </c>
      <c r="G464" s="20">
        <f>G465</f>
        <v>1547700</v>
      </c>
      <c r="H464" s="27">
        <f>H465</f>
        <v>1547700</v>
      </c>
    </row>
    <row r="465" spans="1:8" ht="28.95" customHeight="1" x14ac:dyDescent="0.25">
      <c r="A465" s="26" t="s">
        <v>25</v>
      </c>
      <c r="B465" s="19" t="s">
        <v>391</v>
      </c>
      <c r="C465" s="19" t="s">
        <v>44</v>
      </c>
      <c r="D465" s="19" t="s">
        <v>396</v>
      </c>
      <c r="E465" s="19" t="s">
        <v>26</v>
      </c>
      <c r="F465" s="20">
        <v>1547700</v>
      </c>
      <c r="G465" s="20">
        <v>1547700</v>
      </c>
      <c r="H465" s="27">
        <v>1547700</v>
      </c>
    </row>
    <row r="466" spans="1:8" ht="14.4" customHeight="1" x14ac:dyDescent="0.25">
      <c r="A466" s="26" t="s">
        <v>27</v>
      </c>
      <c r="B466" s="19" t="s">
        <v>391</v>
      </c>
      <c r="C466" s="19" t="s">
        <v>44</v>
      </c>
      <c r="D466" s="19" t="s">
        <v>396</v>
      </c>
      <c r="E466" s="19" t="s">
        <v>28</v>
      </c>
      <c r="F466" s="20">
        <f>F467</f>
        <v>24000</v>
      </c>
      <c r="G466" s="20">
        <f>G467</f>
        <v>24000</v>
      </c>
      <c r="H466" s="27">
        <f>H467</f>
        <v>24000</v>
      </c>
    </row>
    <row r="467" spans="1:8" ht="14.4" customHeight="1" x14ac:dyDescent="0.25">
      <c r="A467" s="26" t="s">
        <v>29</v>
      </c>
      <c r="B467" s="19" t="s">
        <v>391</v>
      </c>
      <c r="C467" s="19" t="s">
        <v>44</v>
      </c>
      <c r="D467" s="19" t="s">
        <v>396</v>
      </c>
      <c r="E467" s="19" t="s">
        <v>30</v>
      </c>
      <c r="F467" s="20">
        <v>24000</v>
      </c>
      <c r="G467" s="20">
        <v>24000</v>
      </c>
      <c r="H467" s="27">
        <v>24000</v>
      </c>
    </row>
    <row r="468" spans="1:8" ht="28.95" customHeight="1" x14ac:dyDescent="0.25">
      <c r="A468" s="26" t="s">
        <v>150</v>
      </c>
      <c r="B468" s="19" t="s">
        <v>391</v>
      </c>
      <c r="C468" s="19" t="s">
        <v>44</v>
      </c>
      <c r="D468" s="19" t="s">
        <v>397</v>
      </c>
      <c r="E468" s="17" t="s">
        <v>0</v>
      </c>
      <c r="F468" s="20">
        <f>F469+F471+F473</f>
        <v>35808000</v>
      </c>
      <c r="G468" s="20">
        <f>G469+G471+G473</f>
        <v>35808000</v>
      </c>
      <c r="H468" s="27">
        <f>H469+H471+H473</f>
        <v>35808000</v>
      </c>
    </row>
    <row r="469" spans="1:8" ht="57.6" customHeight="1" x14ac:dyDescent="0.25">
      <c r="A469" s="26" t="s">
        <v>19</v>
      </c>
      <c r="B469" s="19" t="s">
        <v>391</v>
      </c>
      <c r="C469" s="19" t="s">
        <v>44</v>
      </c>
      <c r="D469" s="19" t="s">
        <v>397</v>
      </c>
      <c r="E469" s="19" t="s">
        <v>20</v>
      </c>
      <c r="F469" s="20">
        <f>F470</f>
        <v>28738836</v>
      </c>
      <c r="G469" s="20">
        <f>G470</f>
        <v>28738836</v>
      </c>
      <c r="H469" s="27">
        <f>H470</f>
        <v>28738836</v>
      </c>
    </row>
    <row r="470" spans="1:8" ht="14.4" customHeight="1" x14ac:dyDescent="0.25">
      <c r="A470" s="26" t="s">
        <v>152</v>
      </c>
      <c r="B470" s="19" t="s">
        <v>391</v>
      </c>
      <c r="C470" s="19" t="s">
        <v>44</v>
      </c>
      <c r="D470" s="19" t="s">
        <v>397</v>
      </c>
      <c r="E470" s="19" t="s">
        <v>153</v>
      </c>
      <c r="F470" s="20">
        <v>28738836</v>
      </c>
      <c r="G470" s="20">
        <v>28738836</v>
      </c>
      <c r="H470" s="27">
        <v>28738836</v>
      </c>
    </row>
    <row r="471" spans="1:8" ht="28.95" customHeight="1" x14ac:dyDescent="0.25">
      <c r="A471" s="26" t="s">
        <v>23</v>
      </c>
      <c r="B471" s="19" t="s">
        <v>391</v>
      </c>
      <c r="C471" s="19" t="s">
        <v>44</v>
      </c>
      <c r="D471" s="19" t="s">
        <v>397</v>
      </c>
      <c r="E471" s="19" t="s">
        <v>24</v>
      </c>
      <c r="F471" s="20">
        <f>F472</f>
        <v>6544764</v>
      </c>
      <c r="G471" s="20">
        <f>G472</f>
        <v>6544764</v>
      </c>
      <c r="H471" s="27">
        <f>H472</f>
        <v>6544764</v>
      </c>
    </row>
    <row r="472" spans="1:8" ht="28.95" customHeight="1" x14ac:dyDescent="0.25">
      <c r="A472" s="26" t="s">
        <v>25</v>
      </c>
      <c r="B472" s="19" t="s">
        <v>391</v>
      </c>
      <c r="C472" s="19" t="s">
        <v>44</v>
      </c>
      <c r="D472" s="19" t="s">
        <v>397</v>
      </c>
      <c r="E472" s="19" t="s">
        <v>26</v>
      </c>
      <c r="F472" s="20">
        <v>6544764</v>
      </c>
      <c r="G472" s="20">
        <v>6544764</v>
      </c>
      <c r="H472" s="27">
        <v>6544764</v>
      </c>
    </row>
    <row r="473" spans="1:8" ht="14.4" customHeight="1" x14ac:dyDescent="0.25">
      <c r="A473" s="26" t="s">
        <v>27</v>
      </c>
      <c r="B473" s="19" t="s">
        <v>391</v>
      </c>
      <c r="C473" s="19" t="s">
        <v>44</v>
      </c>
      <c r="D473" s="19" t="s">
        <v>397</v>
      </c>
      <c r="E473" s="19" t="s">
        <v>28</v>
      </c>
      <c r="F473" s="20">
        <f>F474</f>
        <v>524400</v>
      </c>
      <c r="G473" s="20">
        <f>G474</f>
        <v>524400</v>
      </c>
      <c r="H473" s="27">
        <f>H474</f>
        <v>524400</v>
      </c>
    </row>
    <row r="474" spans="1:8" ht="14.4" customHeight="1" x14ac:dyDescent="0.25">
      <c r="A474" s="26" t="s">
        <v>29</v>
      </c>
      <c r="B474" s="19" t="s">
        <v>391</v>
      </c>
      <c r="C474" s="19" t="s">
        <v>44</v>
      </c>
      <c r="D474" s="19" t="s">
        <v>397</v>
      </c>
      <c r="E474" s="19" t="s">
        <v>30</v>
      </c>
      <c r="F474" s="20">
        <v>524400</v>
      </c>
      <c r="G474" s="20">
        <v>524400</v>
      </c>
      <c r="H474" s="27">
        <v>524400</v>
      </c>
    </row>
    <row r="475" spans="1:8" ht="14.4" customHeight="1" x14ac:dyDescent="0.25">
      <c r="A475" s="26" t="s">
        <v>398</v>
      </c>
      <c r="B475" s="19" t="s">
        <v>391</v>
      </c>
      <c r="C475" s="19" t="s">
        <v>44</v>
      </c>
      <c r="D475" s="19" t="s">
        <v>399</v>
      </c>
      <c r="E475" s="17" t="s">
        <v>0</v>
      </c>
      <c r="F475" s="20">
        <f t="shared" ref="F475:H476" si="94">F476</f>
        <v>15321600</v>
      </c>
      <c r="G475" s="20">
        <f t="shared" si="94"/>
        <v>15321600</v>
      </c>
      <c r="H475" s="27">
        <f t="shared" si="94"/>
        <v>15321600</v>
      </c>
    </row>
    <row r="476" spans="1:8" ht="14.4" customHeight="1" x14ac:dyDescent="0.25">
      <c r="A476" s="26" t="s">
        <v>73</v>
      </c>
      <c r="B476" s="19" t="s">
        <v>391</v>
      </c>
      <c r="C476" s="19" t="s">
        <v>44</v>
      </c>
      <c r="D476" s="19" t="s">
        <v>399</v>
      </c>
      <c r="E476" s="19" t="s">
        <v>74</v>
      </c>
      <c r="F476" s="20">
        <f t="shared" si="94"/>
        <v>15321600</v>
      </c>
      <c r="G476" s="20">
        <f t="shared" si="94"/>
        <v>15321600</v>
      </c>
      <c r="H476" s="27">
        <f t="shared" si="94"/>
        <v>15321600</v>
      </c>
    </row>
    <row r="477" spans="1:8" ht="14.4" customHeight="1" x14ac:dyDescent="0.25">
      <c r="A477" s="26" t="s">
        <v>99</v>
      </c>
      <c r="B477" s="19" t="s">
        <v>391</v>
      </c>
      <c r="C477" s="19" t="s">
        <v>44</v>
      </c>
      <c r="D477" s="19" t="s">
        <v>399</v>
      </c>
      <c r="E477" s="19" t="s">
        <v>100</v>
      </c>
      <c r="F477" s="20">
        <v>15321600</v>
      </c>
      <c r="G477" s="20">
        <v>15321600</v>
      </c>
      <c r="H477" s="27">
        <v>15321600</v>
      </c>
    </row>
    <row r="478" spans="1:8" ht="45.6" customHeight="1" x14ac:dyDescent="0.25">
      <c r="A478" s="28" t="s">
        <v>1489</v>
      </c>
      <c r="B478" s="16" t="s">
        <v>400</v>
      </c>
      <c r="C478" s="17" t="s">
        <v>0</v>
      </c>
      <c r="D478" s="17" t="s">
        <v>0</v>
      </c>
      <c r="E478" s="17" t="s">
        <v>0</v>
      </c>
      <c r="F478" s="18">
        <f>F479</f>
        <v>32336400</v>
      </c>
      <c r="G478" s="18">
        <f>G479</f>
        <v>32336400</v>
      </c>
      <c r="H478" s="29">
        <f>H479</f>
        <v>32336400</v>
      </c>
    </row>
    <row r="479" spans="1:8" ht="14.4" customHeight="1" x14ac:dyDescent="0.25">
      <c r="A479" s="26" t="s">
        <v>9</v>
      </c>
      <c r="B479" s="19" t="s">
        <v>400</v>
      </c>
      <c r="C479" s="19" t="s">
        <v>10</v>
      </c>
      <c r="D479" s="17" t="s">
        <v>0</v>
      </c>
      <c r="E479" s="17" t="s">
        <v>0</v>
      </c>
      <c r="F479" s="20">
        <f>F480+F485</f>
        <v>32336400</v>
      </c>
      <c r="G479" s="20">
        <f>G480+G485</f>
        <v>32336400</v>
      </c>
      <c r="H479" s="27">
        <f>H480+H485</f>
        <v>32336400</v>
      </c>
    </row>
    <row r="480" spans="1:8" ht="43.35" customHeight="1" x14ac:dyDescent="0.25">
      <c r="A480" s="26" t="s">
        <v>401</v>
      </c>
      <c r="B480" s="19" t="s">
        <v>400</v>
      </c>
      <c r="C480" s="19" t="s">
        <v>402</v>
      </c>
      <c r="D480" s="17" t="s">
        <v>0</v>
      </c>
      <c r="E480" s="17" t="s">
        <v>0</v>
      </c>
      <c r="F480" s="20">
        <f t="shared" ref="F480:H483" si="95">F481</f>
        <v>2074500</v>
      </c>
      <c r="G480" s="20">
        <f t="shared" si="95"/>
        <v>2074500</v>
      </c>
      <c r="H480" s="27">
        <f t="shared" si="95"/>
        <v>2074500</v>
      </c>
    </row>
    <row r="481" spans="1:8" ht="28.95" customHeight="1" x14ac:dyDescent="0.25">
      <c r="A481" s="26" t="s">
        <v>403</v>
      </c>
      <c r="B481" s="19" t="s">
        <v>400</v>
      </c>
      <c r="C481" s="19" t="s">
        <v>402</v>
      </c>
      <c r="D481" s="19" t="s">
        <v>404</v>
      </c>
      <c r="E481" s="17" t="s">
        <v>0</v>
      </c>
      <c r="F481" s="20">
        <f t="shared" si="95"/>
        <v>2074500</v>
      </c>
      <c r="G481" s="20">
        <f t="shared" si="95"/>
        <v>2074500</v>
      </c>
      <c r="H481" s="27">
        <f t="shared" si="95"/>
        <v>2074500</v>
      </c>
    </row>
    <row r="482" spans="1:8" ht="14.4" customHeight="1" x14ac:dyDescent="0.25">
      <c r="A482" s="26" t="s">
        <v>405</v>
      </c>
      <c r="B482" s="19" t="s">
        <v>400</v>
      </c>
      <c r="C482" s="19" t="s">
        <v>402</v>
      </c>
      <c r="D482" s="19" t="s">
        <v>406</v>
      </c>
      <c r="E482" s="17" t="s">
        <v>0</v>
      </c>
      <c r="F482" s="20">
        <f t="shared" si="95"/>
        <v>2074500</v>
      </c>
      <c r="G482" s="20">
        <f t="shared" si="95"/>
        <v>2074500</v>
      </c>
      <c r="H482" s="27">
        <f t="shared" si="95"/>
        <v>2074500</v>
      </c>
    </row>
    <row r="483" spans="1:8" ht="57.6" customHeight="1" x14ac:dyDescent="0.25">
      <c r="A483" s="26" t="s">
        <v>19</v>
      </c>
      <c r="B483" s="19" t="s">
        <v>400</v>
      </c>
      <c r="C483" s="19" t="s">
        <v>402</v>
      </c>
      <c r="D483" s="19" t="s">
        <v>406</v>
      </c>
      <c r="E483" s="19" t="s">
        <v>20</v>
      </c>
      <c r="F483" s="20">
        <f t="shared" si="95"/>
        <v>2074500</v>
      </c>
      <c r="G483" s="20">
        <f t="shared" si="95"/>
        <v>2074500</v>
      </c>
      <c r="H483" s="27">
        <f t="shared" si="95"/>
        <v>2074500</v>
      </c>
    </row>
    <row r="484" spans="1:8" ht="28.95" customHeight="1" x14ac:dyDescent="0.25">
      <c r="A484" s="26" t="s">
        <v>21</v>
      </c>
      <c r="B484" s="19" t="s">
        <v>400</v>
      </c>
      <c r="C484" s="19" t="s">
        <v>402</v>
      </c>
      <c r="D484" s="19" t="s">
        <v>406</v>
      </c>
      <c r="E484" s="19" t="s">
        <v>22</v>
      </c>
      <c r="F484" s="20">
        <v>2074500</v>
      </c>
      <c r="G484" s="20">
        <v>2074500</v>
      </c>
      <c r="H484" s="27">
        <v>2074500</v>
      </c>
    </row>
    <row r="485" spans="1:8" ht="14.4" customHeight="1" x14ac:dyDescent="0.25">
      <c r="A485" s="26" t="s">
        <v>43</v>
      </c>
      <c r="B485" s="19" t="s">
        <v>400</v>
      </c>
      <c r="C485" s="19" t="s">
        <v>44</v>
      </c>
      <c r="D485" s="17" t="s">
        <v>0</v>
      </c>
      <c r="E485" s="17" t="s">
        <v>0</v>
      </c>
      <c r="F485" s="20">
        <f t="shared" ref="F485:H486" si="96">F486</f>
        <v>30261900</v>
      </c>
      <c r="G485" s="20">
        <f t="shared" si="96"/>
        <v>30261900</v>
      </c>
      <c r="H485" s="27">
        <f t="shared" si="96"/>
        <v>30261900</v>
      </c>
    </row>
    <row r="486" spans="1:8" ht="28.95" customHeight="1" x14ac:dyDescent="0.25">
      <c r="A486" s="26" t="s">
        <v>403</v>
      </c>
      <c r="B486" s="19" t="s">
        <v>400</v>
      </c>
      <c r="C486" s="19" t="s">
        <v>44</v>
      </c>
      <c r="D486" s="19" t="s">
        <v>404</v>
      </c>
      <c r="E486" s="17" t="s">
        <v>0</v>
      </c>
      <c r="F486" s="20">
        <f t="shared" si="96"/>
        <v>30261900</v>
      </c>
      <c r="G486" s="20">
        <f t="shared" si="96"/>
        <v>30261900</v>
      </c>
      <c r="H486" s="27">
        <f t="shared" si="96"/>
        <v>30261900</v>
      </c>
    </row>
    <row r="487" spans="1:8" ht="14.4" customHeight="1" x14ac:dyDescent="0.25">
      <c r="A487" s="26" t="s">
        <v>17</v>
      </c>
      <c r="B487" s="19" t="s">
        <v>400</v>
      </c>
      <c r="C487" s="19" t="s">
        <v>44</v>
      </c>
      <c r="D487" s="19" t="s">
        <v>407</v>
      </c>
      <c r="E487" s="17" t="s">
        <v>0</v>
      </c>
      <c r="F487" s="20">
        <f>F488+F490+F492</f>
        <v>30261900</v>
      </c>
      <c r="G487" s="20">
        <f>G488+G490+G492</f>
        <v>30261900</v>
      </c>
      <c r="H487" s="27">
        <f>H488+H490+H492</f>
        <v>30261900</v>
      </c>
    </row>
    <row r="488" spans="1:8" ht="57.6" customHeight="1" x14ac:dyDescent="0.25">
      <c r="A488" s="26" t="s">
        <v>19</v>
      </c>
      <c r="B488" s="19" t="s">
        <v>400</v>
      </c>
      <c r="C488" s="19" t="s">
        <v>44</v>
      </c>
      <c r="D488" s="19" t="s">
        <v>407</v>
      </c>
      <c r="E488" s="19" t="s">
        <v>20</v>
      </c>
      <c r="F488" s="20">
        <f>F489</f>
        <v>18262900</v>
      </c>
      <c r="G488" s="20">
        <f>G489</f>
        <v>18262900</v>
      </c>
      <c r="H488" s="27">
        <f>H489</f>
        <v>18262900</v>
      </c>
    </row>
    <row r="489" spans="1:8" ht="28.95" customHeight="1" x14ac:dyDescent="0.25">
      <c r="A489" s="26" t="s">
        <v>21</v>
      </c>
      <c r="B489" s="19" t="s">
        <v>400</v>
      </c>
      <c r="C489" s="19" t="s">
        <v>44</v>
      </c>
      <c r="D489" s="19" t="s">
        <v>407</v>
      </c>
      <c r="E489" s="19" t="s">
        <v>22</v>
      </c>
      <c r="F489" s="20">
        <v>18262900</v>
      </c>
      <c r="G489" s="20">
        <v>18262900</v>
      </c>
      <c r="H489" s="27">
        <v>18262900</v>
      </c>
    </row>
    <row r="490" spans="1:8" ht="28.95" customHeight="1" x14ac:dyDescent="0.25">
      <c r="A490" s="26" t="s">
        <v>23</v>
      </c>
      <c r="B490" s="19" t="s">
        <v>400</v>
      </c>
      <c r="C490" s="19" t="s">
        <v>44</v>
      </c>
      <c r="D490" s="19" t="s">
        <v>407</v>
      </c>
      <c r="E490" s="19" t="s">
        <v>24</v>
      </c>
      <c r="F490" s="20">
        <f>F491</f>
        <v>11949000</v>
      </c>
      <c r="G490" s="20">
        <f>G491</f>
        <v>11949000</v>
      </c>
      <c r="H490" s="27">
        <f>H491</f>
        <v>11949000</v>
      </c>
    </row>
    <row r="491" spans="1:8" ht="28.95" customHeight="1" x14ac:dyDescent="0.25">
      <c r="A491" s="26" t="s">
        <v>25</v>
      </c>
      <c r="B491" s="19" t="s">
        <v>400</v>
      </c>
      <c r="C491" s="19" t="s">
        <v>44</v>
      </c>
      <c r="D491" s="19" t="s">
        <v>407</v>
      </c>
      <c r="E491" s="19" t="s">
        <v>26</v>
      </c>
      <c r="F491" s="20">
        <v>11949000</v>
      </c>
      <c r="G491" s="20">
        <v>11949000</v>
      </c>
      <c r="H491" s="27">
        <v>11949000</v>
      </c>
    </row>
    <row r="492" spans="1:8" ht="14.4" customHeight="1" x14ac:dyDescent="0.25">
      <c r="A492" s="26" t="s">
        <v>27</v>
      </c>
      <c r="B492" s="19" t="s">
        <v>400</v>
      </c>
      <c r="C492" s="19" t="s">
        <v>44</v>
      </c>
      <c r="D492" s="19" t="s">
        <v>407</v>
      </c>
      <c r="E492" s="19" t="s">
        <v>28</v>
      </c>
      <c r="F492" s="20">
        <f>F493</f>
        <v>50000</v>
      </c>
      <c r="G492" s="20">
        <f>G493</f>
        <v>50000</v>
      </c>
      <c r="H492" s="27">
        <f>H493</f>
        <v>50000</v>
      </c>
    </row>
    <row r="493" spans="1:8" ht="14.4" customHeight="1" x14ac:dyDescent="0.25">
      <c r="A493" s="26" t="s">
        <v>29</v>
      </c>
      <c r="B493" s="19" t="s">
        <v>400</v>
      </c>
      <c r="C493" s="19" t="s">
        <v>44</v>
      </c>
      <c r="D493" s="19" t="s">
        <v>407</v>
      </c>
      <c r="E493" s="19" t="s">
        <v>30</v>
      </c>
      <c r="F493" s="20">
        <v>50000</v>
      </c>
      <c r="G493" s="20">
        <v>50000</v>
      </c>
      <c r="H493" s="27">
        <v>50000</v>
      </c>
    </row>
    <row r="494" spans="1:8" ht="49.2" customHeight="1" x14ac:dyDescent="0.25">
      <c r="A494" s="28" t="s">
        <v>1514</v>
      </c>
      <c r="B494" s="16" t="s">
        <v>408</v>
      </c>
      <c r="C494" s="17" t="s">
        <v>0</v>
      </c>
      <c r="D494" s="17" t="s">
        <v>0</v>
      </c>
      <c r="E494" s="17" t="s">
        <v>0</v>
      </c>
      <c r="F494" s="18">
        <f t="shared" ref="F494:H497" si="97">F495</f>
        <v>12342300</v>
      </c>
      <c r="G494" s="18">
        <f t="shared" si="97"/>
        <v>12342300</v>
      </c>
      <c r="H494" s="29">
        <f t="shared" si="97"/>
        <v>12342300</v>
      </c>
    </row>
    <row r="495" spans="1:8" ht="14.4" customHeight="1" x14ac:dyDescent="0.25">
      <c r="A495" s="26" t="s">
        <v>164</v>
      </c>
      <c r="B495" s="19" t="s">
        <v>408</v>
      </c>
      <c r="C495" s="19" t="s">
        <v>165</v>
      </c>
      <c r="D495" s="17" t="s">
        <v>0</v>
      </c>
      <c r="E495" s="17" t="s">
        <v>0</v>
      </c>
      <c r="F495" s="20">
        <f t="shared" si="97"/>
        <v>12342300</v>
      </c>
      <c r="G495" s="20">
        <f t="shared" si="97"/>
        <v>12342300</v>
      </c>
      <c r="H495" s="27">
        <f t="shared" si="97"/>
        <v>12342300</v>
      </c>
    </row>
    <row r="496" spans="1:8" ht="14.4" customHeight="1" x14ac:dyDescent="0.25">
      <c r="A496" s="26" t="s">
        <v>176</v>
      </c>
      <c r="B496" s="19" t="s">
        <v>408</v>
      </c>
      <c r="C496" s="19" t="s">
        <v>177</v>
      </c>
      <c r="D496" s="17" t="s">
        <v>0</v>
      </c>
      <c r="E496" s="17" t="s">
        <v>0</v>
      </c>
      <c r="F496" s="20">
        <f t="shared" si="97"/>
        <v>12342300</v>
      </c>
      <c r="G496" s="20">
        <f t="shared" si="97"/>
        <v>12342300</v>
      </c>
      <c r="H496" s="27">
        <f t="shared" si="97"/>
        <v>12342300</v>
      </c>
    </row>
    <row r="497" spans="1:8" ht="43.35" customHeight="1" x14ac:dyDescent="0.25">
      <c r="A497" s="26" t="s">
        <v>409</v>
      </c>
      <c r="B497" s="19" t="s">
        <v>408</v>
      </c>
      <c r="C497" s="19" t="s">
        <v>177</v>
      </c>
      <c r="D497" s="19" t="s">
        <v>410</v>
      </c>
      <c r="E497" s="17" t="s">
        <v>0</v>
      </c>
      <c r="F497" s="20">
        <f t="shared" si="97"/>
        <v>12342300</v>
      </c>
      <c r="G497" s="20">
        <f t="shared" si="97"/>
        <v>12342300</v>
      </c>
      <c r="H497" s="27">
        <f t="shared" si="97"/>
        <v>12342300</v>
      </c>
    </row>
    <row r="498" spans="1:8" ht="14.4" customHeight="1" x14ac:dyDescent="0.25">
      <c r="A498" s="26" t="s">
        <v>17</v>
      </c>
      <c r="B498" s="19" t="s">
        <v>408</v>
      </c>
      <c r="C498" s="19" t="s">
        <v>177</v>
      </c>
      <c r="D498" s="19" t="s">
        <v>411</v>
      </c>
      <c r="E498" s="17" t="s">
        <v>0</v>
      </c>
      <c r="F498" s="20">
        <f>F499+F501+F503</f>
        <v>12342300</v>
      </c>
      <c r="G498" s="20">
        <f>G499+G501+G503</f>
        <v>12342300</v>
      </c>
      <c r="H498" s="27">
        <f>H499+H501+H503</f>
        <v>12342300</v>
      </c>
    </row>
    <row r="499" spans="1:8" ht="57.6" customHeight="1" x14ac:dyDescent="0.25">
      <c r="A499" s="26" t="s">
        <v>19</v>
      </c>
      <c r="B499" s="19" t="s">
        <v>408</v>
      </c>
      <c r="C499" s="19" t="s">
        <v>177</v>
      </c>
      <c r="D499" s="19" t="s">
        <v>411</v>
      </c>
      <c r="E499" s="19" t="s">
        <v>20</v>
      </c>
      <c r="F499" s="20">
        <f>F500</f>
        <v>10555500</v>
      </c>
      <c r="G499" s="20">
        <f>G500</f>
        <v>10555500</v>
      </c>
      <c r="H499" s="27">
        <f>H500</f>
        <v>10555500</v>
      </c>
    </row>
    <row r="500" spans="1:8" ht="28.95" customHeight="1" x14ac:dyDescent="0.25">
      <c r="A500" s="26" t="s">
        <v>21</v>
      </c>
      <c r="B500" s="19" t="s">
        <v>408</v>
      </c>
      <c r="C500" s="19" t="s">
        <v>177</v>
      </c>
      <c r="D500" s="19" t="s">
        <v>411</v>
      </c>
      <c r="E500" s="19" t="s">
        <v>22</v>
      </c>
      <c r="F500" s="20">
        <v>10555500</v>
      </c>
      <c r="G500" s="20">
        <v>10555500</v>
      </c>
      <c r="H500" s="27">
        <v>10555500</v>
      </c>
    </row>
    <row r="501" spans="1:8" ht="28.95" customHeight="1" x14ac:dyDescent="0.25">
      <c r="A501" s="26" t="s">
        <v>23</v>
      </c>
      <c r="B501" s="19" t="s">
        <v>408</v>
      </c>
      <c r="C501" s="19" t="s">
        <v>177</v>
      </c>
      <c r="D501" s="19" t="s">
        <v>411</v>
      </c>
      <c r="E501" s="19" t="s">
        <v>24</v>
      </c>
      <c r="F501" s="20">
        <f>F502</f>
        <v>1768600</v>
      </c>
      <c r="G501" s="20">
        <f>G502</f>
        <v>1768600</v>
      </c>
      <c r="H501" s="27">
        <f>H502</f>
        <v>1768600</v>
      </c>
    </row>
    <row r="502" spans="1:8" ht="28.95" customHeight="1" x14ac:dyDescent="0.25">
      <c r="A502" s="26" t="s">
        <v>25</v>
      </c>
      <c r="B502" s="19" t="s">
        <v>408</v>
      </c>
      <c r="C502" s="19" t="s">
        <v>177</v>
      </c>
      <c r="D502" s="19" t="s">
        <v>411</v>
      </c>
      <c r="E502" s="19" t="s">
        <v>26</v>
      </c>
      <c r="F502" s="20">
        <v>1768600</v>
      </c>
      <c r="G502" s="20">
        <v>1768600</v>
      </c>
      <c r="H502" s="27">
        <v>1768600</v>
      </c>
    </row>
    <row r="503" spans="1:8" ht="14.4" customHeight="1" x14ac:dyDescent="0.25">
      <c r="A503" s="26" t="s">
        <v>27</v>
      </c>
      <c r="B503" s="19" t="s">
        <v>408</v>
      </c>
      <c r="C503" s="19" t="s">
        <v>177</v>
      </c>
      <c r="D503" s="19" t="s">
        <v>411</v>
      </c>
      <c r="E503" s="19" t="s">
        <v>28</v>
      </c>
      <c r="F503" s="20">
        <f>F504</f>
        <v>18200</v>
      </c>
      <c r="G503" s="20">
        <f>G504</f>
        <v>18200</v>
      </c>
      <c r="H503" s="27">
        <f>H504</f>
        <v>18200</v>
      </c>
    </row>
    <row r="504" spans="1:8" ht="14.4" customHeight="1" x14ac:dyDescent="0.25">
      <c r="A504" s="26" t="s">
        <v>29</v>
      </c>
      <c r="B504" s="19" t="s">
        <v>408</v>
      </c>
      <c r="C504" s="19" t="s">
        <v>177</v>
      </c>
      <c r="D504" s="19" t="s">
        <v>411</v>
      </c>
      <c r="E504" s="19" t="s">
        <v>30</v>
      </c>
      <c r="F504" s="20">
        <v>18200</v>
      </c>
      <c r="G504" s="20">
        <v>18200</v>
      </c>
      <c r="H504" s="27">
        <v>18200</v>
      </c>
    </row>
    <row r="505" spans="1:8" ht="28.95" customHeight="1" x14ac:dyDescent="0.25">
      <c r="A505" s="28" t="s">
        <v>1490</v>
      </c>
      <c r="B505" s="16" t="s">
        <v>412</v>
      </c>
      <c r="C505" s="17" t="s">
        <v>0</v>
      </c>
      <c r="D505" s="17" t="s">
        <v>0</v>
      </c>
      <c r="E505" s="17" t="s">
        <v>0</v>
      </c>
      <c r="F505" s="18">
        <f>F506+F538</f>
        <v>412011800</v>
      </c>
      <c r="G505" s="18">
        <f>G506+G538</f>
        <v>412011800</v>
      </c>
      <c r="H505" s="29">
        <f>H506+H538</f>
        <v>412011800</v>
      </c>
    </row>
    <row r="506" spans="1:8" ht="14.4" customHeight="1" x14ac:dyDescent="0.25">
      <c r="A506" s="26" t="s">
        <v>9</v>
      </c>
      <c r="B506" s="19" t="s">
        <v>412</v>
      </c>
      <c r="C506" s="19" t="s">
        <v>10</v>
      </c>
      <c r="D506" s="17" t="s">
        <v>0</v>
      </c>
      <c r="E506" s="17" t="s">
        <v>0</v>
      </c>
      <c r="F506" s="20">
        <f>F507+F512+F520</f>
        <v>391075800</v>
      </c>
      <c r="G506" s="20">
        <f>G507+G512+G520</f>
        <v>391075800</v>
      </c>
      <c r="H506" s="27">
        <f>H507+H512+H520</f>
        <v>391075800</v>
      </c>
    </row>
    <row r="507" spans="1:8" ht="28.95" customHeight="1" x14ac:dyDescent="0.25">
      <c r="A507" s="26" t="s">
        <v>413</v>
      </c>
      <c r="B507" s="19" t="s">
        <v>412</v>
      </c>
      <c r="C507" s="19" t="s">
        <v>414</v>
      </c>
      <c r="D507" s="17" t="s">
        <v>0</v>
      </c>
      <c r="E507" s="17" t="s">
        <v>0</v>
      </c>
      <c r="F507" s="20">
        <f t="shared" ref="F507:H510" si="98">F508</f>
        <v>3500000</v>
      </c>
      <c r="G507" s="20">
        <f t="shared" si="98"/>
        <v>3500000</v>
      </c>
      <c r="H507" s="27">
        <f t="shared" si="98"/>
        <v>3500000</v>
      </c>
    </row>
    <row r="508" spans="1:8" ht="28.95" customHeight="1" x14ac:dyDescent="0.25">
      <c r="A508" s="26" t="s">
        <v>415</v>
      </c>
      <c r="B508" s="19" t="s">
        <v>412</v>
      </c>
      <c r="C508" s="19" t="s">
        <v>414</v>
      </c>
      <c r="D508" s="19" t="s">
        <v>416</v>
      </c>
      <c r="E508" s="17" t="s">
        <v>0</v>
      </c>
      <c r="F508" s="20">
        <f t="shared" si="98"/>
        <v>3500000</v>
      </c>
      <c r="G508" s="20">
        <f t="shared" si="98"/>
        <v>3500000</v>
      </c>
      <c r="H508" s="27">
        <f t="shared" si="98"/>
        <v>3500000</v>
      </c>
    </row>
    <row r="509" spans="1:8" ht="14.4" customHeight="1" x14ac:dyDescent="0.25">
      <c r="A509" s="26" t="s">
        <v>417</v>
      </c>
      <c r="B509" s="19" t="s">
        <v>412</v>
      </c>
      <c r="C509" s="19" t="s">
        <v>414</v>
      </c>
      <c r="D509" s="19" t="s">
        <v>418</v>
      </c>
      <c r="E509" s="17" t="s">
        <v>0</v>
      </c>
      <c r="F509" s="20">
        <f t="shared" si="98"/>
        <v>3500000</v>
      </c>
      <c r="G509" s="20">
        <f t="shared" si="98"/>
        <v>3500000</v>
      </c>
      <c r="H509" s="27">
        <f t="shared" si="98"/>
        <v>3500000</v>
      </c>
    </row>
    <row r="510" spans="1:8" ht="57.6" customHeight="1" x14ac:dyDescent="0.25">
      <c r="A510" s="26" t="s">
        <v>19</v>
      </c>
      <c r="B510" s="19" t="s">
        <v>412</v>
      </c>
      <c r="C510" s="19" t="s">
        <v>414</v>
      </c>
      <c r="D510" s="19" t="s">
        <v>418</v>
      </c>
      <c r="E510" s="19" t="s">
        <v>20</v>
      </c>
      <c r="F510" s="20">
        <f t="shared" si="98"/>
        <v>3500000</v>
      </c>
      <c r="G510" s="20">
        <f t="shared" si="98"/>
        <v>3500000</v>
      </c>
      <c r="H510" s="27">
        <f t="shared" si="98"/>
        <v>3500000</v>
      </c>
    </row>
    <row r="511" spans="1:8" ht="28.95" customHeight="1" x14ac:dyDescent="0.25">
      <c r="A511" s="26" t="s">
        <v>21</v>
      </c>
      <c r="B511" s="19" t="s">
        <v>412</v>
      </c>
      <c r="C511" s="19" t="s">
        <v>414</v>
      </c>
      <c r="D511" s="19" t="s">
        <v>418</v>
      </c>
      <c r="E511" s="19" t="s">
        <v>22</v>
      </c>
      <c r="F511" s="20">
        <v>3500000</v>
      </c>
      <c r="G511" s="20">
        <v>3500000</v>
      </c>
      <c r="H511" s="27">
        <v>3500000</v>
      </c>
    </row>
    <row r="512" spans="1:8" ht="43.35" customHeight="1" x14ac:dyDescent="0.25">
      <c r="A512" s="26" t="s">
        <v>401</v>
      </c>
      <c r="B512" s="19" t="s">
        <v>412</v>
      </c>
      <c r="C512" s="19" t="s">
        <v>402</v>
      </c>
      <c r="D512" s="17" t="s">
        <v>0</v>
      </c>
      <c r="E512" s="17" t="s">
        <v>0</v>
      </c>
      <c r="F512" s="20">
        <f>F513</f>
        <v>119000000</v>
      </c>
      <c r="G512" s="20">
        <f>G513</f>
        <v>119000000</v>
      </c>
      <c r="H512" s="27">
        <f>H513</f>
        <v>119000000</v>
      </c>
    </row>
    <row r="513" spans="1:8" ht="28.95" customHeight="1" x14ac:dyDescent="0.25">
      <c r="A513" s="26" t="s">
        <v>415</v>
      </c>
      <c r="B513" s="19" t="s">
        <v>412</v>
      </c>
      <c r="C513" s="19" t="s">
        <v>402</v>
      </c>
      <c r="D513" s="19" t="s">
        <v>416</v>
      </c>
      <c r="E513" s="17" t="s">
        <v>0</v>
      </c>
      <c r="F513" s="20">
        <f>F514+F517</f>
        <v>119000000</v>
      </c>
      <c r="G513" s="20">
        <f>G514+G517</f>
        <v>119000000</v>
      </c>
      <c r="H513" s="27">
        <f>H514+H517</f>
        <v>119000000</v>
      </c>
    </row>
    <row r="514" spans="1:8" ht="14.4" customHeight="1" x14ac:dyDescent="0.25">
      <c r="A514" s="26" t="s">
        <v>17</v>
      </c>
      <c r="B514" s="19" t="s">
        <v>412</v>
      </c>
      <c r="C514" s="19" t="s">
        <v>402</v>
      </c>
      <c r="D514" s="19" t="s">
        <v>419</v>
      </c>
      <c r="E514" s="17" t="s">
        <v>0</v>
      </c>
      <c r="F514" s="20">
        <f t="shared" ref="F514:H515" si="99">F515</f>
        <v>107000000</v>
      </c>
      <c r="G514" s="20">
        <f t="shared" si="99"/>
        <v>107000000</v>
      </c>
      <c r="H514" s="27">
        <f t="shared" si="99"/>
        <v>107000000</v>
      </c>
    </row>
    <row r="515" spans="1:8" ht="57.6" customHeight="1" x14ac:dyDescent="0.25">
      <c r="A515" s="26" t="s">
        <v>19</v>
      </c>
      <c r="B515" s="19" t="s">
        <v>412</v>
      </c>
      <c r="C515" s="19" t="s">
        <v>402</v>
      </c>
      <c r="D515" s="19" t="s">
        <v>419</v>
      </c>
      <c r="E515" s="19" t="s">
        <v>20</v>
      </c>
      <c r="F515" s="20">
        <f t="shared" si="99"/>
        <v>107000000</v>
      </c>
      <c r="G515" s="20">
        <f t="shared" si="99"/>
        <v>107000000</v>
      </c>
      <c r="H515" s="27">
        <f t="shared" si="99"/>
        <v>107000000</v>
      </c>
    </row>
    <row r="516" spans="1:8" ht="28.95" customHeight="1" x14ac:dyDescent="0.25">
      <c r="A516" s="26" t="s">
        <v>21</v>
      </c>
      <c r="B516" s="19" t="s">
        <v>412</v>
      </c>
      <c r="C516" s="19" t="s">
        <v>402</v>
      </c>
      <c r="D516" s="19" t="s">
        <v>419</v>
      </c>
      <c r="E516" s="19" t="s">
        <v>22</v>
      </c>
      <c r="F516" s="20">
        <v>107000000</v>
      </c>
      <c r="G516" s="20">
        <v>107000000</v>
      </c>
      <c r="H516" s="27">
        <v>107000000</v>
      </c>
    </row>
    <row r="517" spans="1:8" ht="14.4" customHeight="1" x14ac:dyDescent="0.25">
      <c r="A517" s="26" t="s">
        <v>405</v>
      </c>
      <c r="B517" s="19" t="s">
        <v>412</v>
      </c>
      <c r="C517" s="19" t="s">
        <v>402</v>
      </c>
      <c r="D517" s="19" t="s">
        <v>420</v>
      </c>
      <c r="E517" s="17" t="s">
        <v>0</v>
      </c>
      <c r="F517" s="20">
        <f t="shared" ref="F517:H518" si="100">F518</f>
        <v>12000000</v>
      </c>
      <c r="G517" s="20">
        <f t="shared" si="100"/>
        <v>12000000</v>
      </c>
      <c r="H517" s="27">
        <f t="shared" si="100"/>
        <v>12000000</v>
      </c>
    </row>
    <row r="518" spans="1:8" ht="57.6" customHeight="1" x14ac:dyDescent="0.25">
      <c r="A518" s="26" t="s">
        <v>19</v>
      </c>
      <c r="B518" s="19" t="s">
        <v>412</v>
      </c>
      <c r="C518" s="19" t="s">
        <v>402</v>
      </c>
      <c r="D518" s="19" t="s">
        <v>420</v>
      </c>
      <c r="E518" s="19" t="s">
        <v>20</v>
      </c>
      <c r="F518" s="20">
        <f t="shared" si="100"/>
        <v>12000000</v>
      </c>
      <c r="G518" s="20">
        <f t="shared" si="100"/>
        <v>12000000</v>
      </c>
      <c r="H518" s="27">
        <f t="shared" si="100"/>
        <v>12000000</v>
      </c>
    </row>
    <row r="519" spans="1:8" ht="28.95" customHeight="1" x14ac:dyDescent="0.25">
      <c r="A519" s="26" t="s">
        <v>21</v>
      </c>
      <c r="B519" s="19" t="s">
        <v>412</v>
      </c>
      <c r="C519" s="19" t="s">
        <v>402</v>
      </c>
      <c r="D519" s="19" t="s">
        <v>420</v>
      </c>
      <c r="E519" s="19" t="s">
        <v>22</v>
      </c>
      <c r="F519" s="20">
        <v>12000000</v>
      </c>
      <c r="G519" s="20">
        <v>12000000</v>
      </c>
      <c r="H519" s="27">
        <v>12000000</v>
      </c>
    </row>
    <row r="520" spans="1:8" ht="14.4" customHeight="1" x14ac:dyDescent="0.25">
      <c r="A520" s="26" t="s">
        <v>43</v>
      </c>
      <c r="B520" s="19" t="s">
        <v>412</v>
      </c>
      <c r="C520" s="19" t="s">
        <v>44</v>
      </c>
      <c r="D520" s="17" t="s">
        <v>0</v>
      </c>
      <c r="E520" s="17" t="s">
        <v>0</v>
      </c>
      <c r="F520" s="20">
        <f>F521</f>
        <v>268575800</v>
      </c>
      <c r="G520" s="20">
        <f>G521</f>
        <v>268575800</v>
      </c>
      <c r="H520" s="27">
        <f>H521</f>
        <v>268575800</v>
      </c>
    </row>
    <row r="521" spans="1:8" ht="28.95" customHeight="1" x14ac:dyDescent="0.25">
      <c r="A521" s="26" t="s">
        <v>415</v>
      </c>
      <c r="B521" s="19" t="s">
        <v>412</v>
      </c>
      <c r="C521" s="19" t="s">
        <v>44</v>
      </c>
      <c r="D521" s="19" t="s">
        <v>416</v>
      </c>
      <c r="E521" s="17" t="s">
        <v>0</v>
      </c>
      <c r="F521" s="20">
        <f>F522+F525+F528+F535</f>
        <v>268575800</v>
      </c>
      <c r="G521" s="20">
        <f>G522+G525+G528+G535</f>
        <v>268575800</v>
      </c>
      <c r="H521" s="27">
        <f>H522+H525+H528+H535</f>
        <v>268575800</v>
      </c>
    </row>
    <row r="522" spans="1:8" ht="14.4" customHeight="1" x14ac:dyDescent="0.25">
      <c r="A522" s="26" t="s">
        <v>17</v>
      </c>
      <c r="B522" s="19" t="s">
        <v>412</v>
      </c>
      <c r="C522" s="19" t="s">
        <v>44</v>
      </c>
      <c r="D522" s="19" t="s">
        <v>419</v>
      </c>
      <c r="E522" s="17" t="s">
        <v>0</v>
      </c>
      <c r="F522" s="20">
        <f t="shared" ref="F522:H523" si="101">F523</f>
        <v>26830000</v>
      </c>
      <c r="G522" s="20">
        <f t="shared" si="101"/>
        <v>26830000</v>
      </c>
      <c r="H522" s="27">
        <f t="shared" si="101"/>
        <v>26830000</v>
      </c>
    </row>
    <row r="523" spans="1:8" ht="57.6" customHeight="1" x14ac:dyDescent="0.25">
      <c r="A523" s="26" t="s">
        <v>19</v>
      </c>
      <c r="B523" s="19" t="s">
        <v>412</v>
      </c>
      <c r="C523" s="19" t="s">
        <v>44</v>
      </c>
      <c r="D523" s="19" t="s">
        <v>419</v>
      </c>
      <c r="E523" s="19" t="s">
        <v>20</v>
      </c>
      <c r="F523" s="20">
        <f t="shared" si="101"/>
        <v>26830000</v>
      </c>
      <c r="G523" s="20">
        <f t="shared" si="101"/>
        <v>26830000</v>
      </c>
      <c r="H523" s="27">
        <f t="shared" si="101"/>
        <v>26830000</v>
      </c>
    </row>
    <row r="524" spans="1:8" ht="28.95" customHeight="1" x14ac:dyDescent="0.25">
      <c r="A524" s="26" t="s">
        <v>21</v>
      </c>
      <c r="B524" s="19" t="s">
        <v>412</v>
      </c>
      <c r="C524" s="19" t="s">
        <v>44</v>
      </c>
      <c r="D524" s="19" t="s">
        <v>419</v>
      </c>
      <c r="E524" s="19" t="s">
        <v>22</v>
      </c>
      <c r="F524" s="20">
        <v>26830000</v>
      </c>
      <c r="G524" s="20">
        <v>26830000</v>
      </c>
      <c r="H524" s="27">
        <v>26830000</v>
      </c>
    </row>
    <row r="525" spans="1:8" ht="14.4" customHeight="1" x14ac:dyDescent="0.25">
      <c r="A525" s="26" t="s">
        <v>421</v>
      </c>
      <c r="B525" s="19" t="s">
        <v>412</v>
      </c>
      <c r="C525" s="19" t="s">
        <v>44</v>
      </c>
      <c r="D525" s="19" t="s">
        <v>422</v>
      </c>
      <c r="E525" s="17" t="s">
        <v>0</v>
      </c>
      <c r="F525" s="20">
        <f t="shared" ref="F525:H526" si="102">F526</f>
        <v>190000</v>
      </c>
      <c r="G525" s="20">
        <f t="shared" si="102"/>
        <v>190000</v>
      </c>
      <c r="H525" s="27">
        <f t="shared" si="102"/>
        <v>190000</v>
      </c>
    </row>
    <row r="526" spans="1:8" ht="28.95" customHeight="1" x14ac:dyDescent="0.25">
      <c r="A526" s="26" t="s">
        <v>23</v>
      </c>
      <c r="B526" s="19" t="s">
        <v>412</v>
      </c>
      <c r="C526" s="19" t="s">
        <v>44</v>
      </c>
      <c r="D526" s="19" t="s">
        <v>422</v>
      </c>
      <c r="E526" s="19" t="s">
        <v>24</v>
      </c>
      <c r="F526" s="20">
        <f t="shared" si="102"/>
        <v>190000</v>
      </c>
      <c r="G526" s="20">
        <f t="shared" si="102"/>
        <v>190000</v>
      </c>
      <c r="H526" s="27">
        <f t="shared" si="102"/>
        <v>190000</v>
      </c>
    </row>
    <row r="527" spans="1:8" ht="28.95" customHeight="1" x14ac:dyDescent="0.25">
      <c r="A527" s="26" t="s">
        <v>25</v>
      </c>
      <c r="B527" s="19" t="s">
        <v>412</v>
      </c>
      <c r="C527" s="19" t="s">
        <v>44</v>
      </c>
      <c r="D527" s="19" t="s">
        <v>422</v>
      </c>
      <c r="E527" s="19" t="s">
        <v>26</v>
      </c>
      <c r="F527" s="20">
        <v>190000</v>
      </c>
      <c r="G527" s="20">
        <v>190000</v>
      </c>
      <c r="H527" s="27">
        <v>190000</v>
      </c>
    </row>
    <row r="528" spans="1:8" ht="28.95" customHeight="1" x14ac:dyDescent="0.25">
      <c r="A528" s="26" t="s">
        <v>150</v>
      </c>
      <c r="B528" s="19" t="s">
        <v>412</v>
      </c>
      <c r="C528" s="19" t="s">
        <v>44</v>
      </c>
      <c r="D528" s="19" t="s">
        <v>423</v>
      </c>
      <c r="E528" s="17" t="s">
        <v>0</v>
      </c>
      <c r="F528" s="20">
        <f>F529+F531+F533</f>
        <v>238755800</v>
      </c>
      <c r="G528" s="20">
        <f>G529+G531+G533</f>
        <v>238755800</v>
      </c>
      <c r="H528" s="27">
        <f>H529+H531+H533</f>
        <v>238755800</v>
      </c>
    </row>
    <row r="529" spans="1:8" ht="57.6" customHeight="1" x14ac:dyDescent="0.25">
      <c r="A529" s="26" t="s">
        <v>19</v>
      </c>
      <c r="B529" s="19" t="s">
        <v>412</v>
      </c>
      <c r="C529" s="19" t="s">
        <v>44</v>
      </c>
      <c r="D529" s="19" t="s">
        <v>423</v>
      </c>
      <c r="E529" s="19" t="s">
        <v>20</v>
      </c>
      <c r="F529" s="20">
        <f>F530</f>
        <v>123926856</v>
      </c>
      <c r="G529" s="20">
        <f>G530</f>
        <v>123926856</v>
      </c>
      <c r="H529" s="27">
        <f>H530</f>
        <v>123926856</v>
      </c>
    </row>
    <row r="530" spans="1:8" ht="14.4" customHeight="1" x14ac:dyDescent="0.25">
      <c r="A530" s="26" t="s">
        <v>152</v>
      </c>
      <c r="B530" s="19" t="s">
        <v>412</v>
      </c>
      <c r="C530" s="19" t="s">
        <v>44</v>
      </c>
      <c r="D530" s="19" t="s">
        <v>423</v>
      </c>
      <c r="E530" s="19" t="s">
        <v>153</v>
      </c>
      <c r="F530" s="20">
        <v>123926856</v>
      </c>
      <c r="G530" s="20">
        <v>123926856</v>
      </c>
      <c r="H530" s="27">
        <v>123926856</v>
      </c>
    </row>
    <row r="531" spans="1:8" ht="28.95" customHeight="1" x14ac:dyDescent="0.25">
      <c r="A531" s="26" t="s">
        <v>23</v>
      </c>
      <c r="B531" s="19" t="s">
        <v>412</v>
      </c>
      <c r="C531" s="19" t="s">
        <v>44</v>
      </c>
      <c r="D531" s="19" t="s">
        <v>423</v>
      </c>
      <c r="E531" s="19" t="s">
        <v>24</v>
      </c>
      <c r="F531" s="20">
        <f>F532</f>
        <v>114668944</v>
      </c>
      <c r="G531" s="20">
        <f>G532</f>
        <v>114668944</v>
      </c>
      <c r="H531" s="27">
        <f>H532</f>
        <v>114668944</v>
      </c>
    </row>
    <row r="532" spans="1:8" ht="28.95" customHeight="1" x14ac:dyDescent="0.25">
      <c r="A532" s="26" t="s">
        <v>25</v>
      </c>
      <c r="B532" s="19" t="s">
        <v>412</v>
      </c>
      <c r="C532" s="19" t="s">
        <v>44</v>
      </c>
      <c r="D532" s="19" t="s">
        <v>423</v>
      </c>
      <c r="E532" s="19" t="s">
        <v>26</v>
      </c>
      <c r="F532" s="20">
        <v>114668944</v>
      </c>
      <c r="G532" s="20">
        <v>114668944</v>
      </c>
      <c r="H532" s="27">
        <v>114668944</v>
      </c>
    </row>
    <row r="533" spans="1:8" ht="14.4" customHeight="1" x14ac:dyDescent="0.25">
      <c r="A533" s="26" t="s">
        <v>27</v>
      </c>
      <c r="B533" s="19" t="s">
        <v>412</v>
      </c>
      <c r="C533" s="19" t="s">
        <v>44</v>
      </c>
      <c r="D533" s="19" t="s">
        <v>423</v>
      </c>
      <c r="E533" s="19" t="s">
        <v>28</v>
      </c>
      <c r="F533" s="20">
        <f>F534</f>
        <v>160000</v>
      </c>
      <c r="G533" s="20">
        <f>G534</f>
        <v>160000</v>
      </c>
      <c r="H533" s="27">
        <f>H534</f>
        <v>160000</v>
      </c>
    </row>
    <row r="534" spans="1:8" ht="14.4" customHeight="1" x14ac:dyDescent="0.25">
      <c r="A534" s="26" t="s">
        <v>29</v>
      </c>
      <c r="B534" s="19" t="s">
        <v>412</v>
      </c>
      <c r="C534" s="19" t="s">
        <v>44</v>
      </c>
      <c r="D534" s="19" t="s">
        <v>423</v>
      </c>
      <c r="E534" s="19" t="s">
        <v>30</v>
      </c>
      <c r="F534" s="20">
        <v>160000</v>
      </c>
      <c r="G534" s="20">
        <v>160000</v>
      </c>
      <c r="H534" s="27">
        <v>160000</v>
      </c>
    </row>
    <row r="535" spans="1:8" ht="14.4" customHeight="1" x14ac:dyDescent="0.25">
      <c r="A535" s="26" t="s">
        <v>55</v>
      </c>
      <c r="B535" s="19" t="s">
        <v>412</v>
      </c>
      <c r="C535" s="19" t="s">
        <v>44</v>
      </c>
      <c r="D535" s="19" t="s">
        <v>424</v>
      </c>
      <c r="E535" s="17" t="s">
        <v>0</v>
      </c>
      <c r="F535" s="20">
        <f t="shared" ref="F535:H536" si="103">F536</f>
        <v>2800000</v>
      </c>
      <c r="G535" s="20">
        <f t="shared" si="103"/>
        <v>2800000</v>
      </c>
      <c r="H535" s="27">
        <f t="shared" si="103"/>
        <v>2800000</v>
      </c>
    </row>
    <row r="536" spans="1:8" ht="14.4" customHeight="1" x14ac:dyDescent="0.25">
      <c r="A536" s="26" t="s">
        <v>49</v>
      </c>
      <c r="B536" s="19" t="s">
        <v>412</v>
      </c>
      <c r="C536" s="19" t="s">
        <v>44</v>
      </c>
      <c r="D536" s="19" t="s">
        <v>424</v>
      </c>
      <c r="E536" s="19" t="s">
        <v>50</v>
      </c>
      <c r="F536" s="20">
        <f t="shared" si="103"/>
        <v>2800000</v>
      </c>
      <c r="G536" s="20">
        <f t="shared" si="103"/>
        <v>2800000</v>
      </c>
      <c r="H536" s="27">
        <f t="shared" si="103"/>
        <v>2800000</v>
      </c>
    </row>
    <row r="537" spans="1:8" ht="14.4" customHeight="1" x14ac:dyDescent="0.25">
      <c r="A537" s="26" t="s">
        <v>51</v>
      </c>
      <c r="B537" s="19" t="s">
        <v>412</v>
      </c>
      <c r="C537" s="19" t="s">
        <v>44</v>
      </c>
      <c r="D537" s="19" t="s">
        <v>424</v>
      </c>
      <c r="E537" s="19" t="s">
        <v>52</v>
      </c>
      <c r="F537" s="20">
        <v>2800000</v>
      </c>
      <c r="G537" s="20">
        <v>2800000</v>
      </c>
      <c r="H537" s="27">
        <v>2800000</v>
      </c>
    </row>
    <row r="538" spans="1:8" ht="14.4" customHeight="1" x14ac:dyDescent="0.25">
      <c r="A538" s="26" t="s">
        <v>285</v>
      </c>
      <c r="B538" s="19" t="s">
        <v>412</v>
      </c>
      <c r="C538" s="19" t="s">
        <v>286</v>
      </c>
      <c r="D538" s="17" t="s">
        <v>0</v>
      </c>
      <c r="E538" s="17" t="s">
        <v>0</v>
      </c>
      <c r="F538" s="20">
        <f>F539</f>
        <v>20936000</v>
      </c>
      <c r="G538" s="20">
        <f>G539</f>
        <v>20936000</v>
      </c>
      <c r="H538" s="27">
        <f>H539</f>
        <v>20936000</v>
      </c>
    </row>
    <row r="539" spans="1:8" ht="28.95" customHeight="1" x14ac:dyDescent="0.25">
      <c r="A539" s="26" t="s">
        <v>425</v>
      </c>
      <c r="B539" s="19" t="s">
        <v>412</v>
      </c>
      <c r="C539" s="19" t="s">
        <v>426</v>
      </c>
      <c r="D539" s="17" t="s">
        <v>0</v>
      </c>
      <c r="E539" s="17" t="s">
        <v>0</v>
      </c>
      <c r="F539" s="20">
        <f>F540+F545</f>
        <v>20936000</v>
      </c>
      <c r="G539" s="20">
        <f>G540+G545</f>
        <v>20936000</v>
      </c>
      <c r="H539" s="27">
        <f>H540+H545</f>
        <v>20936000</v>
      </c>
    </row>
    <row r="540" spans="1:8" ht="28.95" customHeight="1" x14ac:dyDescent="0.25">
      <c r="A540" s="26" t="s">
        <v>427</v>
      </c>
      <c r="B540" s="19" t="s">
        <v>412</v>
      </c>
      <c r="C540" s="19" t="s">
        <v>426</v>
      </c>
      <c r="D540" s="19" t="s">
        <v>428</v>
      </c>
      <c r="E540" s="17" t="s">
        <v>0</v>
      </c>
      <c r="F540" s="20">
        <f t="shared" ref="F540:H543" si="104">F541</f>
        <v>2000000</v>
      </c>
      <c r="G540" s="20">
        <f t="shared" si="104"/>
        <v>2000000</v>
      </c>
      <c r="H540" s="27">
        <f t="shared" si="104"/>
        <v>2000000</v>
      </c>
    </row>
    <row r="541" spans="1:8" ht="159.44999999999999" customHeight="1" x14ac:dyDescent="0.25">
      <c r="A541" s="26" t="s">
        <v>429</v>
      </c>
      <c r="B541" s="19" t="s">
        <v>412</v>
      </c>
      <c r="C541" s="19" t="s">
        <v>426</v>
      </c>
      <c r="D541" s="19" t="s">
        <v>430</v>
      </c>
      <c r="E541" s="17" t="s">
        <v>0</v>
      </c>
      <c r="F541" s="20">
        <f t="shared" si="104"/>
        <v>2000000</v>
      </c>
      <c r="G541" s="20">
        <f t="shared" si="104"/>
        <v>2000000</v>
      </c>
      <c r="H541" s="27">
        <f t="shared" si="104"/>
        <v>2000000</v>
      </c>
    </row>
    <row r="542" spans="1:8" ht="14.4" customHeight="1" x14ac:dyDescent="0.25">
      <c r="A542" s="26" t="s">
        <v>431</v>
      </c>
      <c r="B542" s="19" t="s">
        <v>412</v>
      </c>
      <c r="C542" s="19" t="s">
        <v>426</v>
      </c>
      <c r="D542" s="19" t="s">
        <v>432</v>
      </c>
      <c r="E542" s="17" t="s">
        <v>0</v>
      </c>
      <c r="F542" s="20">
        <f t="shared" si="104"/>
        <v>2000000</v>
      </c>
      <c r="G542" s="20">
        <f t="shared" si="104"/>
        <v>2000000</v>
      </c>
      <c r="H542" s="27">
        <f t="shared" si="104"/>
        <v>2000000</v>
      </c>
    </row>
    <row r="543" spans="1:8" ht="28.95" customHeight="1" x14ac:dyDescent="0.25">
      <c r="A543" s="26" t="s">
        <v>23</v>
      </c>
      <c r="B543" s="19" t="s">
        <v>412</v>
      </c>
      <c r="C543" s="19" t="s">
        <v>426</v>
      </c>
      <c r="D543" s="19" t="s">
        <v>432</v>
      </c>
      <c r="E543" s="19" t="s">
        <v>24</v>
      </c>
      <c r="F543" s="20">
        <f t="shared" si="104"/>
        <v>2000000</v>
      </c>
      <c r="G543" s="20">
        <f t="shared" si="104"/>
        <v>2000000</v>
      </c>
      <c r="H543" s="27">
        <f t="shared" si="104"/>
        <v>2000000</v>
      </c>
    </row>
    <row r="544" spans="1:8" ht="28.95" customHeight="1" x14ac:dyDescent="0.25">
      <c r="A544" s="26" t="s">
        <v>25</v>
      </c>
      <c r="B544" s="19" t="s">
        <v>412</v>
      </c>
      <c r="C544" s="19" t="s">
        <v>426</v>
      </c>
      <c r="D544" s="19" t="s">
        <v>432</v>
      </c>
      <c r="E544" s="19" t="s">
        <v>26</v>
      </c>
      <c r="F544" s="20">
        <v>2000000</v>
      </c>
      <c r="G544" s="20">
        <v>2000000</v>
      </c>
      <c r="H544" s="27">
        <v>2000000</v>
      </c>
    </row>
    <row r="545" spans="1:8" ht="28.95" customHeight="1" x14ac:dyDescent="0.25">
      <c r="A545" s="26" t="s">
        <v>415</v>
      </c>
      <c r="B545" s="19" t="s">
        <v>412</v>
      </c>
      <c r="C545" s="19" t="s">
        <v>426</v>
      </c>
      <c r="D545" s="19" t="s">
        <v>416</v>
      </c>
      <c r="E545" s="17" t="s">
        <v>0</v>
      </c>
      <c r="F545" s="20">
        <f>F546+F549</f>
        <v>18936000</v>
      </c>
      <c r="G545" s="20">
        <f>G546+G549</f>
        <v>18936000</v>
      </c>
      <c r="H545" s="27">
        <f>H546+H549</f>
        <v>18936000</v>
      </c>
    </row>
    <row r="546" spans="1:8" ht="14.4" customHeight="1" x14ac:dyDescent="0.25">
      <c r="A546" s="26" t="s">
        <v>433</v>
      </c>
      <c r="B546" s="19" t="s">
        <v>412</v>
      </c>
      <c r="C546" s="19" t="s">
        <v>426</v>
      </c>
      <c r="D546" s="19" t="s">
        <v>434</v>
      </c>
      <c r="E546" s="17" t="s">
        <v>0</v>
      </c>
      <c r="F546" s="20">
        <f t="shared" ref="F546:H547" si="105">F547</f>
        <v>18000000</v>
      </c>
      <c r="G546" s="20">
        <f t="shared" si="105"/>
        <v>18000000</v>
      </c>
      <c r="H546" s="27">
        <f t="shared" si="105"/>
        <v>18000000</v>
      </c>
    </row>
    <row r="547" spans="1:8" ht="28.95" customHeight="1" x14ac:dyDescent="0.25">
      <c r="A547" s="26" t="s">
        <v>190</v>
      </c>
      <c r="B547" s="19" t="s">
        <v>412</v>
      </c>
      <c r="C547" s="19" t="s">
        <v>426</v>
      </c>
      <c r="D547" s="19" t="s">
        <v>434</v>
      </c>
      <c r="E547" s="19" t="s">
        <v>191</v>
      </c>
      <c r="F547" s="20">
        <f t="shared" si="105"/>
        <v>18000000</v>
      </c>
      <c r="G547" s="20">
        <f t="shared" si="105"/>
        <v>18000000</v>
      </c>
      <c r="H547" s="27">
        <f t="shared" si="105"/>
        <v>18000000</v>
      </c>
    </row>
    <row r="548" spans="1:8" ht="14.4" customHeight="1" x14ac:dyDescent="0.25">
      <c r="A548" s="26" t="s">
        <v>435</v>
      </c>
      <c r="B548" s="19" t="s">
        <v>412</v>
      </c>
      <c r="C548" s="19" t="s">
        <v>426</v>
      </c>
      <c r="D548" s="19" t="s">
        <v>434</v>
      </c>
      <c r="E548" s="19" t="s">
        <v>436</v>
      </c>
      <c r="F548" s="20">
        <v>18000000</v>
      </c>
      <c r="G548" s="20">
        <v>18000000</v>
      </c>
      <c r="H548" s="27">
        <v>18000000</v>
      </c>
    </row>
    <row r="549" spans="1:8" ht="28.95" customHeight="1" x14ac:dyDescent="0.25">
      <c r="A549" s="26" t="s">
        <v>437</v>
      </c>
      <c r="B549" s="19" t="s">
        <v>412</v>
      </c>
      <c r="C549" s="19" t="s">
        <v>426</v>
      </c>
      <c r="D549" s="19" t="s">
        <v>438</v>
      </c>
      <c r="E549" s="17" t="s">
        <v>0</v>
      </c>
      <c r="F549" s="20">
        <f t="shared" ref="F549:H550" si="106">F550</f>
        <v>936000</v>
      </c>
      <c r="G549" s="20">
        <f t="shared" si="106"/>
        <v>936000</v>
      </c>
      <c r="H549" s="27">
        <f t="shared" si="106"/>
        <v>936000</v>
      </c>
    </row>
    <row r="550" spans="1:8" ht="28.95" customHeight="1" x14ac:dyDescent="0.25">
      <c r="A550" s="26" t="s">
        <v>23</v>
      </c>
      <c r="B550" s="19" t="s">
        <v>412</v>
      </c>
      <c r="C550" s="19" t="s">
        <v>426</v>
      </c>
      <c r="D550" s="19" t="s">
        <v>438</v>
      </c>
      <c r="E550" s="19" t="s">
        <v>24</v>
      </c>
      <c r="F550" s="20">
        <f t="shared" si="106"/>
        <v>936000</v>
      </c>
      <c r="G550" s="20">
        <f t="shared" si="106"/>
        <v>936000</v>
      </c>
      <c r="H550" s="27">
        <f t="shared" si="106"/>
        <v>936000</v>
      </c>
    </row>
    <row r="551" spans="1:8" ht="28.95" customHeight="1" x14ac:dyDescent="0.25">
      <c r="A551" s="26" t="s">
        <v>25</v>
      </c>
      <c r="B551" s="19" t="s">
        <v>412</v>
      </c>
      <c r="C551" s="19" t="s">
        <v>426</v>
      </c>
      <c r="D551" s="19" t="s">
        <v>438</v>
      </c>
      <c r="E551" s="19" t="s">
        <v>26</v>
      </c>
      <c r="F551" s="20">
        <v>936000</v>
      </c>
      <c r="G551" s="20">
        <v>936000</v>
      </c>
      <c r="H551" s="27">
        <v>936000</v>
      </c>
    </row>
    <row r="552" spans="1:8" ht="28.95" customHeight="1" x14ac:dyDescent="0.25">
      <c r="A552" s="28" t="s">
        <v>1491</v>
      </c>
      <c r="B552" s="16" t="s">
        <v>439</v>
      </c>
      <c r="C552" s="17" t="s">
        <v>0</v>
      </c>
      <c r="D552" s="17" t="s">
        <v>0</v>
      </c>
      <c r="E552" s="17" t="s">
        <v>0</v>
      </c>
      <c r="F552" s="18">
        <f t="shared" ref="F552:H554" si="107">F553</f>
        <v>11597400</v>
      </c>
      <c r="G552" s="18">
        <f t="shared" si="107"/>
        <v>11597400</v>
      </c>
      <c r="H552" s="29">
        <f t="shared" si="107"/>
        <v>11597400</v>
      </c>
    </row>
    <row r="553" spans="1:8" ht="14.4" customHeight="1" x14ac:dyDescent="0.25">
      <c r="A553" s="26" t="s">
        <v>9</v>
      </c>
      <c r="B553" s="19" t="s">
        <v>439</v>
      </c>
      <c r="C553" s="19" t="s">
        <v>10</v>
      </c>
      <c r="D553" s="17" t="s">
        <v>0</v>
      </c>
      <c r="E553" s="17" t="s">
        <v>0</v>
      </c>
      <c r="F553" s="20">
        <f t="shared" si="107"/>
        <v>11597400</v>
      </c>
      <c r="G553" s="20">
        <f t="shared" si="107"/>
        <v>11597400</v>
      </c>
      <c r="H553" s="27">
        <f t="shared" si="107"/>
        <v>11597400</v>
      </c>
    </row>
    <row r="554" spans="1:8" ht="14.4" customHeight="1" x14ac:dyDescent="0.25">
      <c r="A554" s="26" t="s">
        <v>43</v>
      </c>
      <c r="B554" s="19" t="s">
        <v>439</v>
      </c>
      <c r="C554" s="19" t="s">
        <v>44</v>
      </c>
      <c r="D554" s="17" t="s">
        <v>0</v>
      </c>
      <c r="E554" s="17" t="s">
        <v>0</v>
      </c>
      <c r="F554" s="20">
        <f t="shared" si="107"/>
        <v>11597400</v>
      </c>
      <c r="G554" s="20">
        <f t="shared" si="107"/>
        <v>11597400</v>
      </c>
      <c r="H554" s="27">
        <f t="shared" si="107"/>
        <v>11597400</v>
      </c>
    </row>
    <row r="555" spans="1:8" ht="28.95" customHeight="1" x14ac:dyDescent="0.25">
      <c r="A555" s="26" t="s">
        <v>440</v>
      </c>
      <c r="B555" s="19" t="s">
        <v>439</v>
      </c>
      <c r="C555" s="19" t="s">
        <v>44</v>
      </c>
      <c r="D555" s="19" t="s">
        <v>441</v>
      </c>
      <c r="E555" s="17" t="s">
        <v>0</v>
      </c>
      <c r="F555" s="20">
        <f>F556+F563</f>
        <v>11597400</v>
      </c>
      <c r="G555" s="20">
        <f>G556+G563</f>
        <v>11597400</v>
      </c>
      <c r="H555" s="27">
        <f>H556+H563</f>
        <v>11597400</v>
      </c>
    </row>
    <row r="556" spans="1:8" ht="14.4" customHeight="1" x14ac:dyDescent="0.25">
      <c r="A556" s="26" t="s">
        <v>17</v>
      </c>
      <c r="B556" s="19" t="s">
        <v>439</v>
      </c>
      <c r="C556" s="19" t="s">
        <v>44</v>
      </c>
      <c r="D556" s="19" t="s">
        <v>442</v>
      </c>
      <c r="E556" s="17" t="s">
        <v>0</v>
      </c>
      <c r="F556" s="20">
        <f>F557+F559+F561</f>
        <v>11047400</v>
      </c>
      <c r="G556" s="20">
        <f>G557+G559+G561</f>
        <v>11047400</v>
      </c>
      <c r="H556" s="27">
        <f>H557+H559+H561</f>
        <v>11047400</v>
      </c>
    </row>
    <row r="557" spans="1:8" ht="57.6" customHeight="1" x14ac:dyDescent="0.25">
      <c r="A557" s="26" t="s">
        <v>19</v>
      </c>
      <c r="B557" s="19" t="s">
        <v>439</v>
      </c>
      <c r="C557" s="19" t="s">
        <v>44</v>
      </c>
      <c r="D557" s="19" t="s">
        <v>442</v>
      </c>
      <c r="E557" s="19" t="s">
        <v>20</v>
      </c>
      <c r="F557" s="20">
        <f>F558</f>
        <v>10187378.5</v>
      </c>
      <c r="G557" s="20">
        <f>G558</f>
        <v>10187378.5</v>
      </c>
      <c r="H557" s="27">
        <f>H558</f>
        <v>10187378.5</v>
      </c>
    </row>
    <row r="558" spans="1:8" ht="28.95" customHeight="1" x14ac:dyDescent="0.25">
      <c r="A558" s="26" t="s">
        <v>21</v>
      </c>
      <c r="B558" s="19" t="s">
        <v>439</v>
      </c>
      <c r="C558" s="19" t="s">
        <v>44</v>
      </c>
      <c r="D558" s="19" t="s">
        <v>442</v>
      </c>
      <c r="E558" s="19" t="s">
        <v>22</v>
      </c>
      <c r="F558" s="20">
        <v>10187378.5</v>
      </c>
      <c r="G558" s="20">
        <v>10187378.5</v>
      </c>
      <c r="H558" s="27">
        <v>10187378.5</v>
      </c>
    </row>
    <row r="559" spans="1:8" ht="28.95" customHeight="1" x14ac:dyDescent="0.25">
      <c r="A559" s="26" t="s">
        <v>23</v>
      </c>
      <c r="B559" s="19" t="s">
        <v>439</v>
      </c>
      <c r="C559" s="19" t="s">
        <v>44</v>
      </c>
      <c r="D559" s="19" t="s">
        <v>442</v>
      </c>
      <c r="E559" s="19" t="s">
        <v>24</v>
      </c>
      <c r="F559" s="20">
        <f>F560</f>
        <v>856021.5</v>
      </c>
      <c r="G559" s="20">
        <f>G560</f>
        <v>856021.5</v>
      </c>
      <c r="H559" s="27">
        <f>H560</f>
        <v>856021.5</v>
      </c>
    </row>
    <row r="560" spans="1:8" ht="28.95" customHeight="1" x14ac:dyDescent="0.25">
      <c r="A560" s="26" t="s">
        <v>25</v>
      </c>
      <c r="B560" s="19" t="s">
        <v>439</v>
      </c>
      <c r="C560" s="19" t="s">
        <v>44</v>
      </c>
      <c r="D560" s="19" t="s">
        <v>442</v>
      </c>
      <c r="E560" s="19" t="s">
        <v>26</v>
      </c>
      <c r="F560" s="20">
        <v>856021.5</v>
      </c>
      <c r="G560" s="20">
        <v>856021.5</v>
      </c>
      <c r="H560" s="27">
        <v>856021.5</v>
      </c>
    </row>
    <row r="561" spans="1:8" ht="14.4" customHeight="1" x14ac:dyDescent="0.25">
      <c r="A561" s="26" t="s">
        <v>27</v>
      </c>
      <c r="B561" s="19" t="s">
        <v>439</v>
      </c>
      <c r="C561" s="19" t="s">
        <v>44</v>
      </c>
      <c r="D561" s="19" t="s">
        <v>442</v>
      </c>
      <c r="E561" s="19" t="s">
        <v>28</v>
      </c>
      <c r="F561" s="20">
        <f>F562</f>
        <v>4000</v>
      </c>
      <c r="G561" s="20">
        <f>G562</f>
        <v>4000</v>
      </c>
      <c r="H561" s="27">
        <f>H562</f>
        <v>4000</v>
      </c>
    </row>
    <row r="562" spans="1:8" ht="14.4" customHeight="1" x14ac:dyDescent="0.25">
      <c r="A562" s="26" t="s">
        <v>29</v>
      </c>
      <c r="B562" s="19" t="s">
        <v>439</v>
      </c>
      <c r="C562" s="19" t="s">
        <v>44</v>
      </c>
      <c r="D562" s="19" t="s">
        <v>442</v>
      </c>
      <c r="E562" s="19" t="s">
        <v>30</v>
      </c>
      <c r="F562" s="20">
        <v>4000</v>
      </c>
      <c r="G562" s="20">
        <v>4000</v>
      </c>
      <c r="H562" s="27">
        <v>4000</v>
      </c>
    </row>
    <row r="563" spans="1:8" ht="14.4" customHeight="1" x14ac:dyDescent="0.25">
      <c r="A563" s="26" t="s">
        <v>443</v>
      </c>
      <c r="B563" s="19" t="s">
        <v>439</v>
      </c>
      <c r="C563" s="19" t="s">
        <v>44</v>
      </c>
      <c r="D563" s="19" t="s">
        <v>444</v>
      </c>
      <c r="E563" s="17" t="s">
        <v>0</v>
      </c>
      <c r="F563" s="20">
        <f>F564+F566</f>
        <v>550000</v>
      </c>
      <c r="G563" s="20">
        <f>G564+G566</f>
        <v>550000</v>
      </c>
      <c r="H563" s="27">
        <f>H564+H566</f>
        <v>550000</v>
      </c>
    </row>
    <row r="564" spans="1:8" ht="28.95" customHeight="1" x14ac:dyDescent="0.25">
      <c r="A564" s="26" t="s">
        <v>23</v>
      </c>
      <c r="B564" s="19" t="s">
        <v>439</v>
      </c>
      <c r="C564" s="19" t="s">
        <v>44</v>
      </c>
      <c r="D564" s="19" t="s">
        <v>444</v>
      </c>
      <c r="E564" s="19" t="s">
        <v>24</v>
      </c>
      <c r="F564" s="20">
        <f>F565</f>
        <v>483500</v>
      </c>
      <c r="G564" s="20">
        <f>G565</f>
        <v>483500</v>
      </c>
      <c r="H564" s="27">
        <f>H565</f>
        <v>483500</v>
      </c>
    </row>
    <row r="565" spans="1:8" ht="28.95" customHeight="1" x14ac:dyDescent="0.25">
      <c r="A565" s="26" t="s">
        <v>25</v>
      </c>
      <c r="B565" s="19" t="s">
        <v>439</v>
      </c>
      <c r="C565" s="19" t="s">
        <v>44</v>
      </c>
      <c r="D565" s="19" t="s">
        <v>444</v>
      </c>
      <c r="E565" s="19" t="s">
        <v>26</v>
      </c>
      <c r="F565" s="20">
        <v>483500</v>
      </c>
      <c r="G565" s="20">
        <v>483500</v>
      </c>
      <c r="H565" s="27">
        <v>483500</v>
      </c>
    </row>
    <row r="566" spans="1:8" ht="14.4" customHeight="1" x14ac:dyDescent="0.25">
      <c r="A566" s="26" t="s">
        <v>49</v>
      </c>
      <c r="B566" s="19" t="s">
        <v>439</v>
      </c>
      <c r="C566" s="19" t="s">
        <v>44</v>
      </c>
      <c r="D566" s="19" t="s">
        <v>444</v>
      </c>
      <c r="E566" s="19" t="s">
        <v>50</v>
      </c>
      <c r="F566" s="20">
        <f>F567</f>
        <v>66500</v>
      </c>
      <c r="G566" s="20">
        <f>G567</f>
        <v>66500</v>
      </c>
      <c r="H566" s="27">
        <f>H567</f>
        <v>66500</v>
      </c>
    </row>
    <row r="567" spans="1:8" ht="14.4" customHeight="1" x14ac:dyDescent="0.25">
      <c r="A567" s="26" t="s">
        <v>445</v>
      </c>
      <c r="B567" s="19" t="s">
        <v>439</v>
      </c>
      <c r="C567" s="19" t="s">
        <v>44</v>
      </c>
      <c r="D567" s="19" t="s">
        <v>444</v>
      </c>
      <c r="E567" s="19" t="s">
        <v>446</v>
      </c>
      <c r="F567" s="20">
        <v>66500</v>
      </c>
      <c r="G567" s="20">
        <v>66500</v>
      </c>
      <c r="H567" s="27">
        <v>66500</v>
      </c>
    </row>
    <row r="568" spans="1:8" ht="28.95" customHeight="1" x14ac:dyDescent="0.25">
      <c r="A568" s="28" t="s">
        <v>1492</v>
      </c>
      <c r="B568" s="16" t="s">
        <v>447</v>
      </c>
      <c r="C568" s="17" t="s">
        <v>0</v>
      </c>
      <c r="D568" s="17" t="s">
        <v>0</v>
      </c>
      <c r="E568" s="17" t="s">
        <v>0</v>
      </c>
      <c r="F568" s="18">
        <f t="shared" ref="F568:H571" si="108">F569</f>
        <v>72481700</v>
      </c>
      <c r="G568" s="18">
        <f t="shared" si="108"/>
        <v>67286900</v>
      </c>
      <c r="H568" s="29">
        <f t="shared" si="108"/>
        <v>67276600</v>
      </c>
    </row>
    <row r="569" spans="1:8" ht="28.95" customHeight="1" x14ac:dyDescent="0.25">
      <c r="A569" s="26" t="s">
        <v>144</v>
      </c>
      <c r="B569" s="19" t="s">
        <v>447</v>
      </c>
      <c r="C569" s="19" t="s">
        <v>145</v>
      </c>
      <c r="D569" s="17" t="s">
        <v>0</v>
      </c>
      <c r="E569" s="17" t="s">
        <v>0</v>
      </c>
      <c r="F569" s="20">
        <f t="shared" si="108"/>
        <v>72481700</v>
      </c>
      <c r="G569" s="20">
        <f t="shared" si="108"/>
        <v>67286900</v>
      </c>
      <c r="H569" s="27">
        <f t="shared" si="108"/>
        <v>67276600</v>
      </c>
    </row>
    <row r="570" spans="1:8" ht="14.4" customHeight="1" x14ac:dyDescent="0.25">
      <c r="A570" s="26" t="s">
        <v>448</v>
      </c>
      <c r="B570" s="19" t="s">
        <v>447</v>
      </c>
      <c r="C570" s="19" t="s">
        <v>449</v>
      </c>
      <c r="D570" s="17" t="s">
        <v>0</v>
      </c>
      <c r="E570" s="17" t="s">
        <v>0</v>
      </c>
      <c r="F570" s="20">
        <f t="shared" si="108"/>
        <v>72481700</v>
      </c>
      <c r="G570" s="20">
        <f t="shared" si="108"/>
        <v>67286900</v>
      </c>
      <c r="H570" s="27">
        <f t="shared" si="108"/>
        <v>67276600</v>
      </c>
    </row>
    <row r="571" spans="1:8" ht="14.4" customHeight="1" x14ac:dyDescent="0.25">
      <c r="A571" s="26" t="s">
        <v>450</v>
      </c>
      <c r="B571" s="19" t="s">
        <v>447</v>
      </c>
      <c r="C571" s="19" t="s">
        <v>449</v>
      </c>
      <c r="D571" s="19" t="s">
        <v>451</v>
      </c>
      <c r="E571" s="17" t="s">
        <v>0</v>
      </c>
      <c r="F571" s="20">
        <f t="shared" si="108"/>
        <v>72481700</v>
      </c>
      <c r="G571" s="20">
        <f t="shared" si="108"/>
        <v>67286900</v>
      </c>
      <c r="H571" s="27">
        <f t="shared" si="108"/>
        <v>67276600</v>
      </c>
    </row>
    <row r="572" spans="1:8" ht="72.599999999999994" customHeight="1" x14ac:dyDescent="0.25">
      <c r="A572" s="26" t="s">
        <v>452</v>
      </c>
      <c r="B572" s="19" t="s">
        <v>447</v>
      </c>
      <c r="C572" s="19" t="s">
        <v>449</v>
      </c>
      <c r="D572" s="19" t="s">
        <v>453</v>
      </c>
      <c r="E572" s="17" t="s">
        <v>0</v>
      </c>
      <c r="F572" s="20">
        <f>F573+F575+F577+F579</f>
        <v>72481700</v>
      </c>
      <c r="G572" s="20">
        <f>G573+G575+G577+G579</f>
        <v>67286900</v>
      </c>
      <c r="H572" s="27">
        <f>H573+H575+H577+H579</f>
        <v>67276600</v>
      </c>
    </row>
    <row r="573" spans="1:8" ht="57.6" customHeight="1" x14ac:dyDescent="0.25">
      <c r="A573" s="26" t="s">
        <v>19</v>
      </c>
      <c r="B573" s="19" t="s">
        <v>447</v>
      </c>
      <c r="C573" s="19" t="s">
        <v>449</v>
      </c>
      <c r="D573" s="19" t="s">
        <v>453</v>
      </c>
      <c r="E573" s="19" t="s">
        <v>20</v>
      </c>
      <c r="F573" s="20">
        <f>F574</f>
        <v>8255000</v>
      </c>
      <c r="G573" s="20">
        <f>G574</f>
        <v>8255000</v>
      </c>
      <c r="H573" s="27">
        <f>H574</f>
        <v>8255000</v>
      </c>
    </row>
    <row r="574" spans="1:8" ht="28.95" customHeight="1" x14ac:dyDescent="0.25">
      <c r="A574" s="26" t="s">
        <v>21</v>
      </c>
      <c r="B574" s="19" t="s">
        <v>447</v>
      </c>
      <c r="C574" s="19" t="s">
        <v>449</v>
      </c>
      <c r="D574" s="19" t="s">
        <v>453</v>
      </c>
      <c r="E574" s="19" t="s">
        <v>22</v>
      </c>
      <c r="F574" s="20">
        <v>8255000</v>
      </c>
      <c r="G574" s="20">
        <v>8255000</v>
      </c>
      <c r="H574" s="27">
        <v>8255000</v>
      </c>
    </row>
    <row r="575" spans="1:8" ht="28.95" customHeight="1" x14ac:dyDescent="0.25">
      <c r="A575" s="26" t="s">
        <v>23</v>
      </c>
      <c r="B575" s="19" t="s">
        <v>447</v>
      </c>
      <c r="C575" s="19" t="s">
        <v>449</v>
      </c>
      <c r="D575" s="19" t="s">
        <v>453</v>
      </c>
      <c r="E575" s="19" t="s">
        <v>24</v>
      </c>
      <c r="F575" s="20">
        <f>F576</f>
        <v>24842400</v>
      </c>
      <c r="G575" s="20">
        <f>G576</f>
        <v>19647600</v>
      </c>
      <c r="H575" s="27">
        <f>H576</f>
        <v>19637300</v>
      </c>
    </row>
    <row r="576" spans="1:8" ht="28.95" customHeight="1" x14ac:dyDescent="0.25">
      <c r="A576" s="26" t="s">
        <v>25</v>
      </c>
      <c r="B576" s="19" t="s">
        <v>447</v>
      </c>
      <c r="C576" s="19" t="s">
        <v>449</v>
      </c>
      <c r="D576" s="19" t="s">
        <v>453</v>
      </c>
      <c r="E576" s="19" t="s">
        <v>26</v>
      </c>
      <c r="F576" s="20">
        <v>24842400</v>
      </c>
      <c r="G576" s="20">
        <v>19647600</v>
      </c>
      <c r="H576" s="27">
        <v>19637300</v>
      </c>
    </row>
    <row r="577" spans="1:8" ht="14.4" customHeight="1" x14ac:dyDescent="0.25">
      <c r="A577" s="26" t="s">
        <v>73</v>
      </c>
      <c r="B577" s="19" t="s">
        <v>447</v>
      </c>
      <c r="C577" s="19" t="s">
        <v>449</v>
      </c>
      <c r="D577" s="19" t="s">
        <v>453</v>
      </c>
      <c r="E577" s="19" t="s">
        <v>74</v>
      </c>
      <c r="F577" s="20">
        <f>F578</f>
        <v>39379300</v>
      </c>
      <c r="G577" s="20">
        <f>G578</f>
        <v>39379300</v>
      </c>
      <c r="H577" s="27">
        <f>H578</f>
        <v>39379300</v>
      </c>
    </row>
    <row r="578" spans="1:8" ht="14.4" customHeight="1" x14ac:dyDescent="0.25">
      <c r="A578" s="26" t="s">
        <v>99</v>
      </c>
      <c r="B578" s="19" t="s">
        <v>447</v>
      </c>
      <c r="C578" s="19" t="s">
        <v>449</v>
      </c>
      <c r="D578" s="19" t="s">
        <v>453</v>
      </c>
      <c r="E578" s="19" t="s">
        <v>100</v>
      </c>
      <c r="F578" s="20">
        <v>39379300</v>
      </c>
      <c r="G578" s="20">
        <v>39379300</v>
      </c>
      <c r="H578" s="27">
        <v>39379300</v>
      </c>
    </row>
    <row r="579" spans="1:8" ht="14.4" customHeight="1" x14ac:dyDescent="0.25">
      <c r="A579" s="26" t="s">
        <v>27</v>
      </c>
      <c r="B579" s="19" t="s">
        <v>447</v>
      </c>
      <c r="C579" s="19" t="s">
        <v>449</v>
      </c>
      <c r="D579" s="19" t="s">
        <v>453</v>
      </c>
      <c r="E579" s="19" t="s">
        <v>28</v>
      </c>
      <c r="F579" s="20">
        <f>F580</f>
        <v>5000</v>
      </c>
      <c r="G579" s="20">
        <f>G580</f>
        <v>5000</v>
      </c>
      <c r="H579" s="27">
        <f>H580</f>
        <v>5000</v>
      </c>
    </row>
    <row r="580" spans="1:8" ht="14.4" customHeight="1" x14ac:dyDescent="0.25">
      <c r="A580" s="26" t="s">
        <v>29</v>
      </c>
      <c r="B580" s="19" t="s">
        <v>447</v>
      </c>
      <c r="C580" s="19" t="s">
        <v>449</v>
      </c>
      <c r="D580" s="19" t="s">
        <v>453</v>
      </c>
      <c r="E580" s="19" t="s">
        <v>30</v>
      </c>
      <c r="F580" s="20">
        <v>5000</v>
      </c>
      <c r="G580" s="20">
        <v>5000</v>
      </c>
      <c r="H580" s="27">
        <v>5000</v>
      </c>
    </row>
    <row r="581" spans="1:8" ht="28.95" customHeight="1" x14ac:dyDescent="0.25">
      <c r="A581" s="28" t="s">
        <v>1493</v>
      </c>
      <c r="B581" s="16" t="s">
        <v>454</v>
      </c>
      <c r="C581" s="17" t="s">
        <v>0</v>
      </c>
      <c r="D581" s="17" t="s">
        <v>0</v>
      </c>
      <c r="E581" s="17" t="s">
        <v>0</v>
      </c>
      <c r="F581" s="18">
        <f>F582</f>
        <v>13980400</v>
      </c>
      <c r="G581" s="18">
        <f>G582</f>
        <v>14345800</v>
      </c>
      <c r="H581" s="29">
        <f>H582</f>
        <v>14583300</v>
      </c>
    </row>
    <row r="582" spans="1:8" ht="14.4" customHeight="1" x14ac:dyDescent="0.25">
      <c r="A582" s="26" t="s">
        <v>296</v>
      </c>
      <c r="B582" s="19" t="s">
        <v>454</v>
      </c>
      <c r="C582" s="19" t="s">
        <v>297</v>
      </c>
      <c r="D582" s="17" t="s">
        <v>0</v>
      </c>
      <c r="E582" s="17" t="s">
        <v>0</v>
      </c>
      <c r="F582" s="20">
        <f>F583+F590</f>
        <v>13980400</v>
      </c>
      <c r="G582" s="20">
        <f>G583+G590</f>
        <v>14345800</v>
      </c>
      <c r="H582" s="27">
        <f>H583+H590</f>
        <v>14583300</v>
      </c>
    </row>
    <row r="583" spans="1:8" ht="14.4" customHeight="1" x14ac:dyDescent="0.25">
      <c r="A583" s="26" t="s">
        <v>298</v>
      </c>
      <c r="B583" s="19" t="s">
        <v>454</v>
      </c>
      <c r="C583" s="19" t="s">
        <v>299</v>
      </c>
      <c r="D583" s="17" t="s">
        <v>0</v>
      </c>
      <c r="E583" s="17" t="s">
        <v>0</v>
      </c>
      <c r="F583" s="20">
        <f t="shared" ref="F583:H588" si="109">F584</f>
        <v>7792700</v>
      </c>
      <c r="G583" s="20">
        <f t="shared" si="109"/>
        <v>8158100</v>
      </c>
      <c r="H583" s="27">
        <f t="shared" si="109"/>
        <v>8395600</v>
      </c>
    </row>
    <row r="584" spans="1:8" ht="28.95" customHeight="1" x14ac:dyDescent="0.25">
      <c r="A584" s="26" t="s">
        <v>300</v>
      </c>
      <c r="B584" s="19" t="s">
        <v>454</v>
      </c>
      <c r="C584" s="19" t="s">
        <v>299</v>
      </c>
      <c r="D584" s="19" t="s">
        <v>301</v>
      </c>
      <c r="E584" s="17" t="s">
        <v>0</v>
      </c>
      <c r="F584" s="20">
        <f t="shared" si="109"/>
        <v>7792700</v>
      </c>
      <c r="G584" s="20">
        <f t="shared" si="109"/>
        <v>8158100</v>
      </c>
      <c r="H584" s="27">
        <f t="shared" si="109"/>
        <v>8395600</v>
      </c>
    </row>
    <row r="585" spans="1:8" ht="43.35" customHeight="1" x14ac:dyDescent="0.25">
      <c r="A585" s="26" t="s">
        <v>455</v>
      </c>
      <c r="B585" s="19" t="s">
        <v>454</v>
      </c>
      <c r="C585" s="19" t="s">
        <v>299</v>
      </c>
      <c r="D585" s="19" t="s">
        <v>456</v>
      </c>
      <c r="E585" s="17" t="s">
        <v>0</v>
      </c>
      <c r="F585" s="20">
        <f t="shared" si="109"/>
        <v>7792700</v>
      </c>
      <c r="G585" s="20">
        <f t="shared" si="109"/>
        <v>8158100</v>
      </c>
      <c r="H585" s="27">
        <f t="shared" si="109"/>
        <v>8395600</v>
      </c>
    </row>
    <row r="586" spans="1:8" ht="28.95" customHeight="1" x14ac:dyDescent="0.25">
      <c r="A586" s="26" t="s">
        <v>457</v>
      </c>
      <c r="B586" s="19" t="s">
        <v>454</v>
      </c>
      <c r="C586" s="19" t="s">
        <v>299</v>
      </c>
      <c r="D586" s="19" t="s">
        <v>458</v>
      </c>
      <c r="E586" s="17" t="s">
        <v>0</v>
      </c>
      <c r="F586" s="20">
        <f t="shared" si="109"/>
        <v>7792700</v>
      </c>
      <c r="G586" s="20">
        <f t="shared" si="109"/>
        <v>8158100</v>
      </c>
      <c r="H586" s="27">
        <f t="shared" si="109"/>
        <v>8395600</v>
      </c>
    </row>
    <row r="587" spans="1:8" ht="43.35" customHeight="1" x14ac:dyDescent="0.25">
      <c r="A587" s="26" t="s">
        <v>459</v>
      </c>
      <c r="B587" s="19" t="s">
        <v>454</v>
      </c>
      <c r="C587" s="19" t="s">
        <v>299</v>
      </c>
      <c r="D587" s="19" t="s">
        <v>460</v>
      </c>
      <c r="E587" s="17" t="s">
        <v>0</v>
      </c>
      <c r="F587" s="20">
        <f t="shared" si="109"/>
        <v>7792700</v>
      </c>
      <c r="G587" s="20">
        <f t="shared" si="109"/>
        <v>8158100</v>
      </c>
      <c r="H587" s="27">
        <f t="shared" si="109"/>
        <v>8395600</v>
      </c>
    </row>
    <row r="588" spans="1:8" ht="28.95" customHeight="1" x14ac:dyDescent="0.25">
      <c r="A588" s="26" t="s">
        <v>190</v>
      </c>
      <c r="B588" s="19" t="s">
        <v>454</v>
      </c>
      <c r="C588" s="19" t="s">
        <v>299</v>
      </c>
      <c r="D588" s="19" t="s">
        <v>460</v>
      </c>
      <c r="E588" s="19" t="s">
        <v>191</v>
      </c>
      <c r="F588" s="20">
        <f t="shared" si="109"/>
        <v>7792700</v>
      </c>
      <c r="G588" s="20">
        <f t="shared" si="109"/>
        <v>8158100</v>
      </c>
      <c r="H588" s="27">
        <f t="shared" si="109"/>
        <v>8395600</v>
      </c>
    </row>
    <row r="589" spans="1:8" ht="14.4" customHeight="1" x14ac:dyDescent="0.25">
      <c r="A589" s="26" t="s">
        <v>435</v>
      </c>
      <c r="B589" s="19" t="s">
        <v>454</v>
      </c>
      <c r="C589" s="19" t="s">
        <v>299</v>
      </c>
      <c r="D589" s="19" t="s">
        <v>460</v>
      </c>
      <c r="E589" s="19" t="s">
        <v>436</v>
      </c>
      <c r="F589" s="20">
        <v>7792700</v>
      </c>
      <c r="G589" s="20">
        <v>8158100</v>
      </c>
      <c r="H589" s="27">
        <v>8395600</v>
      </c>
    </row>
    <row r="590" spans="1:8" ht="14.4" customHeight="1" x14ac:dyDescent="0.25">
      <c r="A590" s="26" t="s">
        <v>461</v>
      </c>
      <c r="B590" s="19" t="s">
        <v>454</v>
      </c>
      <c r="C590" s="19" t="s">
        <v>462</v>
      </c>
      <c r="D590" s="17" t="s">
        <v>0</v>
      </c>
      <c r="E590" s="17" t="s">
        <v>0</v>
      </c>
      <c r="F590" s="20">
        <f>F591+F599</f>
        <v>6187700</v>
      </c>
      <c r="G590" s="20">
        <f>G591+G599</f>
        <v>6187700</v>
      </c>
      <c r="H590" s="27">
        <f>H591+H599</f>
        <v>6187700</v>
      </c>
    </row>
    <row r="591" spans="1:8" ht="28.95" customHeight="1" x14ac:dyDescent="0.25">
      <c r="A591" s="26" t="s">
        <v>300</v>
      </c>
      <c r="B591" s="19" t="s">
        <v>454</v>
      </c>
      <c r="C591" s="19" t="s">
        <v>462</v>
      </c>
      <c r="D591" s="19" t="s">
        <v>301</v>
      </c>
      <c r="E591" s="17" t="s">
        <v>0</v>
      </c>
      <c r="F591" s="20">
        <f t="shared" ref="F591:H593" si="110">F592</f>
        <v>3651300</v>
      </c>
      <c r="G591" s="20">
        <f t="shared" si="110"/>
        <v>3651300</v>
      </c>
      <c r="H591" s="27">
        <f t="shared" si="110"/>
        <v>3651300</v>
      </c>
    </row>
    <row r="592" spans="1:8" ht="43.35" customHeight="1" x14ac:dyDescent="0.25">
      <c r="A592" s="26" t="s">
        <v>455</v>
      </c>
      <c r="B592" s="19" t="s">
        <v>454</v>
      </c>
      <c r="C592" s="19" t="s">
        <v>462</v>
      </c>
      <c r="D592" s="19" t="s">
        <v>456</v>
      </c>
      <c r="E592" s="17" t="s">
        <v>0</v>
      </c>
      <c r="F592" s="20">
        <f t="shared" si="110"/>
        <v>3651300</v>
      </c>
      <c r="G592" s="20">
        <f t="shared" si="110"/>
        <v>3651300</v>
      </c>
      <c r="H592" s="27">
        <f t="shared" si="110"/>
        <v>3651300</v>
      </c>
    </row>
    <row r="593" spans="1:8" ht="28.95" customHeight="1" x14ac:dyDescent="0.25">
      <c r="A593" s="26" t="s">
        <v>463</v>
      </c>
      <c r="B593" s="19" t="s">
        <v>454</v>
      </c>
      <c r="C593" s="19" t="s">
        <v>462</v>
      </c>
      <c r="D593" s="19" t="s">
        <v>464</v>
      </c>
      <c r="E593" s="17" t="s">
        <v>0</v>
      </c>
      <c r="F593" s="20">
        <f t="shared" si="110"/>
        <v>3651300</v>
      </c>
      <c r="G593" s="20">
        <f t="shared" si="110"/>
        <v>3651300</v>
      </c>
      <c r="H593" s="27">
        <f t="shared" si="110"/>
        <v>3651300</v>
      </c>
    </row>
    <row r="594" spans="1:8" ht="14.4" customHeight="1" x14ac:dyDescent="0.25">
      <c r="A594" s="26" t="s">
        <v>17</v>
      </c>
      <c r="B594" s="19" t="s">
        <v>454</v>
      </c>
      <c r="C594" s="19" t="s">
        <v>462</v>
      </c>
      <c r="D594" s="19" t="s">
        <v>465</v>
      </c>
      <c r="E594" s="17" t="s">
        <v>0</v>
      </c>
      <c r="F594" s="20">
        <f>F595+F597</f>
        <v>3651300</v>
      </c>
      <c r="G594" s="20">
        <f>G595+G597</f>
        <v>3651300</v>
      </c>
      <c r="H594" s="27">
        <f>H595+H597</f>
        <v>3651300</v>
      </c>
    </row>
    <row r="595" spans="1:8" ht="57.6" customHeight="1" x14ac:dyDescent="0.25">
      <c r="A595" s="26" t="s">
        <v>19</v>
      </c>
      <c r="B595" s="19" t="s">
        <v>454</v>
      </c>
      <c r="C595" s="19" t="s">
        <v>462</v>
      </c>
      <c r="D595" s="19" t="s">
        <v>465</v>
      </c>
      <c r="E595" s="19" t="s">
        <v>20</v>
      </c>
      <c r="F595" s="20">
        <f>F596</f>
        <v>3528701</v>
      </c>
      <c r="G595" s="20">
        <f>G596</f>
        <v>3528701</v>
      </c>
      <c r="H595" s="27">
        <f>H596</f>
        <v>3528701</v>
      </c>
    </row>
    <row r="596" spans="1:8" ht="28.95" customHeight="1" x14ac:dyDescent="0.25">
      <c r="A596" s="26" t="s">
        <v>21</v>
      </c>
      <c r="B596" s="19" t="s">
        <v>454</v>
      </c>
      <c r="C596" s="19" t="s">
        <v>462</v>
      </c>
      <c r="D596" s="19" t="s">
        <v>465</v>
      </c>
      <c r="E596" s="19" t="s">
        <v>22</v>
      </c>
      <c r="F596" s="20">
        <v>3528701</v>
      </c>
      <c r="G596" s="20">
        <v>3528701</v>
      </c>
      <c r="H596" s="27">
        <v>3528701</v>
      </c>
    </row>
    <row r="597" spans="1:8" ht="28.95" customHeight="1" x14ac:dyDescent="0.25">
      <c r="A597" s="26" t="s">
        <v>23</v>
      </c>
      <c r="B597" s="19" t="s">
        <v>454</v>
      </c>
      <c r="C597" s="19" t="s">
        <v>462</v>
      </c>
      <c r="D597" s="19" t="s">
        <v>465</v>
      </c>
      <c r="E597" s="19" t="s">
        <v>24</v>
      </c>
      <c r="F597" s="20">
        <f>F598</f>
        <v>122599</v>
      </c>
      <c r="G597" s="20">
        <f>G598</f>
        <v>122599</v>
      </c>
      <c r="H597" s="27">
        <f>H598</f>
        <v>122599</v>
      </c>
    </row>
    <row r="598" spans="1:8" ht="28.95" customHeight="1" x14ac:dyDescent="0.25">
      <c r="A598" s="26" t="s">
        <v>25</v>
      </c>
      <c r="B598" s="19" t="s">
        <v>454</v>
      </c>
      <c r="C598" s="19" t="s">
        <v>462</v>
      </c>
      <c r="D598" s="19" t="s">
        <v>465</v>
      </c>
      <c r="E598" s="19" t="s">
        <v>26</v>
      </c>
      <c r="F598" s="20">
        <v>122599</v>
      </c>
      <c r="G598" s="20">
        <v>122599</v>
      </c>
      <c r="H598" s="27">
        <v>122599</v>
      </c>
    </row>
    <row r="599" spans="1:8" ht="14.4" customHeight="1" x14ac:dyDescent="0.25">
      <c r="A599" s="26" t="s">
        <v>450</v>
      </c>
      <c r="B599" s="19" t="s">
        <v>454</v>
      </c>
      <c r="C599" s="19" t="s">
        <v>462</v>
      </c>
      <c r="D599" s="19" t="s">
        <v>451</v>
      </c>
      <c r="E599" s="17" t="s">
        <v>0</v>
      </c>
      <c r="F599" s="20">
        <f t="shared" ref="F599:H601" si="111">F600</f>
        <v>2536400</v>
      </c>
      <c r="G599" s="20">
        <f t="shared" si="111"/>
        <v>2536400</v>
      </c>
      <c r="H599" s="27">
        <f t="shared" si="111"/>
        <v>2536400</v>
      </c>
    </row>
    <row r="600" spans="1:8" ht="86.85" customHeight="1" x14ac:dyDescent="0.25">
      <c r="A600" s="26" t="s">
        <v>466</v>
      </c>
      <c r="B600" s="19" t="s">
        <v>454</v>
      </c>
      <c r="C600" s="19" t="s">
        <v>462</v>
      </c>
      <c r="D600" s="19" t="s">
        <v>467</v>
      </c>
      <c r="E600" s="17" t="s">
        <v>0</v>
      </c>
      <c r="F600" s="20">
        <f t="shared" si="111"/>
        <v>2536400</v>
      </c>
      <c r="G600" s="20">
        <f t="shared" si="111"/>
        <v>2536400</v>
      </c>
      <c r="H600" s="27">
        <f t="shared" si="111"/>
        <v>2536400</v>
      </c>
    </row>
    <row r="601" spans="1:8" ht="57.6" customHeight="1" x14ac:dyDescent="0.25">
      <c r="A601" s="26" t="s">
        <v>19</v>
      </c>
      <c r="B601" s="19" t="s">
        <v>454</v>
      </c>
      <c r="C601" s="19" t="s">
        <v>462</v>
      </c>
      <c r="D601" s="19" t="s">
        <v>467</v>
      </c>
      <c r="E601" s="19" t="s">
        <v>20</v>
      </c>
      <c r="F601" s="20">
        <f t="shared" si="111"/>
        <v>2536400</v>
      </c>
      <c r="G601" s="20">
        <f t="shared" si="111"/>
        <v>2536400</v>
      </c>
      <c r="H601" s="27">
        <f t="shared" si="111"/>
        <v>2536400</v>
      </c>
    </row>
    <row r="602" spans="1:8" ht="28.95" customHeight="1" x14ac:dyDescent="0.25">
      <c r="A602" s="26" t="s">
        <v>21</v>
      </c>
      <c r="B602" s="19" t="s">
        <v>454</v>
      </c>
      <c r="C602" s="19" t="s">
        <v>462</v>
      </c>
      <c r="D602" s="19" t="s">
        <v>467</v>
      </c>
      <c r="E602" s="19" t="s">
        <v>22</v>
      </c>
      <c r="F602" s="20">
        <v>2536400</v>
      </c>
      <c r="G602" s="20">
        <v>2536400</v>
      </c>
      <c r="H602" s="27">
        <v>2536400</v>
      </c>
    </row>
    <row r="603" spans="1:8" ht="30" customHeight="1" x14ac:dyDescent="0.25">
      <c r="A603" s="28" t="s">
        <v>1494</v>
      </c>
      <c r="B603" s="16" t="s">
        <v>468</v>
      </c>
      <c r="C603" s="17" t="s">
        <v>0</v>
      </c>
      <c r="D603" s="17" t="s">
        <v>0</v>
      </c>
      <c r="E603" s="17" t="s">
        <v>0</v>
      </c>
      <c r="F603" s="18">
        <f>F604</f>
        <v>105315800</v>
      </c>
      <c r="G603" s="18">
        <f>G604</f>
        <v>105315800</v>
      </c>
      <c r="H603" s="29">
        <v>105315800</v>
      </c>
    </row>
    <row r="604" spans="1:8" ht="14.4" customHeight="1" x14ac:dyDescent="0.25">
      <c r="A604" s="26" t="s">
        <v>164</v>
      </c>
      <c r="B604" s="19" t="s">
        <v>468</v>
      </c>
      <c r="C604" s="19" t="s">
        <v>165</v>
      </c>
      <c r="D604" s="17" t="s">
        <v>0</v>
      </c>
      <c r="E604" s="17" t="s">
        <v>0</v>
      </c>
      <c r="F604" s="20">
        <f>F605+F614+F621</f>
        <v>105315800</v>
      </c>
      <c r="G604" s="20">
        <f>G605+G614+G621</f>
        <v>105315800</v>
      </c>
      <c r="H604" s="27">
        <f>H605+H614+H621</f>
        <v>105315800</v>
      </c>
    </row>
    <row r="605" spans="1:8" ht="14.4" customHeight="1" x14ac:dyDescent="0.25">
      <c r="A605" s="26" t="s">
        <v>469</v>
      </c>
      <c r="B605" s="19" t="s">
        <v>468</v>
      </c>
      <c r="C605" s="19" t="s">
        <v>470</v>
      </c>
      <c r="D605" s="17" t="s">
        <v>0</v>
      </c>
      <c r="E605" s="17" t="s">
        <v>0</v>
      </c>
      <c r="F605" s="20">
        <f t="shared" ref="F605:H606" si="112">F606</f>
        <v>79046000</v>
      </c>
      <c r="G605" s="20">
        <f t="shared" si="112"/>
        <v>79046000</v>
      </c>
      <c r="H605" s="27">
        <f t="shared" si="112"/>
        <v>79046000</v>
      </c>
    </row>
    <row r="606" spans="1:8" ht="28.95" customHeight="1" x14ac:dyDescent="0.25">
      <c r="A606" s="26" t="s">
        <v>471</v>
      </c>
      <c r="B606" s="19" t="s">
        <v>468</v>
      </c>
      <c r="C606" s="19" t="s">
        <v>470</v>
      </c>
      <c r="D606" s="19" t="s">
        <v>472</v>
      </c>
      <c r="E606" s="17" t="s">
        <v>0</v>
      </c>
      <c r="F606" s="20">
        <f t="shared" si="112"/>
        <v>79046000</v>
      </c>
      <c r="G606" s="20">
        <f t="shared" si="112"/>
        <v>79046000</v>
      </c>
      <c r="H606" s="27">
        <f t="shared" si="112"/>
        <v>79046000</v>
      </c>
    </row>
    <row r="607" spans="1:8" ht="14.4" customHeight="1" x14ac:dyDescent="0.25">
      <c r="A607" s="26" t="s">
        <v>17</v>
      </c>
      <c r="B607" s="19" t="s">
        <v>468</v>
      </c>
      <c r="C607" s="19" t="s">
        <v>470</v>
      </c>
      <c r="D607" s="19" t="s">
        <v>473</v>
      </c>
      <c r="E607" s="17" t="s">
        <v>0</v>
      </c>
      <c r="F607" s="20">
        <f>F608+F610+F612</f>
        <v>79046000</v>
      </c>
      <c r="G607" s="20">
        <f>G608+G610+G612</f>
        <v>79046000</v>
      </c>
      <c r="H607" s="27">
        <f>H608+H610+H612</f>
        <v>79046000</v>
      </c>
    </row>
    <row r="608" spans="1:8" ht="57.6" customHeight="1" x14ac:dyDescent="0.25">
      <c r="A608" s="26" t="s">
        <v>19</v>
      </c>
      <c r="B608" s="19" t="s">
        <v>468</v>
      </c>
      <c r="C608" s="19" t="s">
        <v>470</v>
      </c>
      <c r="D608" s="19" t="s">
        <v>473</v>
      </c>
      <c r="E608" s="19" t="s">
        <v>20</v>
      </c>
      <c r="F608" s="20">
        <f>F609</f>
        <v>72503000</v>
      </c>
      <c r="G608" s="20">
        <f>G609</f>
        <v>72503000</v>
      </c>
      <c r="H608" s="27">
        <f>H609</f>
        <v>72503000</v>
      </c>
    </row>
    <row r="609" spans="1:8" ht="28.95" customHeight="1" x14ac:dyDescent="0.25">
      <c r="A609" s="26" t="s">
        <v>21</v>
      </c>
      <c r="B609" s="19" t="s">
        <v>468</v>
      </c>
      <c r="C609" s="19" t="s">
        <v>470</v>
      </c>
      <c r="D609" s="19" t="s">
        <v>473</v>
      </c>
      <c r="E609" s="19" t="s">
        <v>22</v>
      </c>
      <c r="F609" s="20">
        <v>72503000</v>
      </c>
      <c r="G609" s="20">
        <v>72503000</v>
      </c>
      <c r="H609" s="27">
        <v>72503000</v>
      </c>
    </row>
    <row r="610" spans="1:8" ht="28.95" customHeight="1" x14ac:dyDescent="0.25">
      <c r="A610" s="26" t="s">
        <v>23</v>
      </c>
      <c r="B610" s="19" t="s">
        <v>468</v>
      </c>
      <c r="C610" s="19" t="s">
        <v>470</v>
      </c>
      <c r="D610" s="19" t="s">
        <v>473</v>
      </c>
      <c r="E610" s="19" t="s">
        <v>24</v>
      </c>
      <c r="F610" s="20">
        <f>F611</f>
        <v>6503000</v>
      </c>
      <c r="G610" s="20">
        <f>G611</f>
        <v>6503000</v>
      </c>
      <c r="H610" s="27">
        <f>H611</f>
        <v>6503000</v>
      </c>
    </row>
    <row r="611" spans="1:8" ht="28.95" customHeight="1" x14ac:dyDescent="0.25">
      <c r="A611" s="26" t="s">
        <v>25</v>
      </c>
      <c r="B611" s="19" t="s">
        <v>468</v>
      </c>
      <c r="C611" s="19" t="s">
        <v>470</v>
      </c>
      <c r="D611" s="19" t="s">
        <v>473</v>
      </c>
      <c r="E611" s="19" t="s">
        <v>26</v>
      </c>
      <c r="F611" s="20">
        <v>6503000</v>
      </c>
      <c r="G611" s="20">
        <v>6503000</v>
      </c>
      <c r="H611" s="27">
        <v>6503000</v>
      </c>
    </row>
    <row r="612" spans="1:8" ht="14.4" customHeight="1" x14ac:dyDescent="0.25">
      <c r="A612" s="26" t="s">
        <v>27</v>
      </c>
      <c r="B612" s="19" t="s">
        <v>468</v>
      </c>
      <c r="C612" s="19" t="s">
        <v>470</v>
      </c>
      <c r="D612" s="19" t="s">
        <v>473</v>
      </c>
      <c r="E612" s="19" t="s">
        <v>28</v>
      </c>
      <c r="F612" s="20">
        <f>F613</f>
        <v>40000</v>
      </c>
      <c r="G612" s="20">
        <f>G613</f>
        <v>40000</v>
      </c>
      <c r="H612" s="27">
        <f>H613</f>
        <v>40000</v>
      </c>
    </row>
    <row r="613" spans="1:8" ht="14.4" customHeight="1" x14ac:dyDescent="0.25">
      <c r="A613" s="26" t="s">
        <v>29</v>
      </c>
      <c r="B613" s="19" t="s">
        <v>468</v>
      </c>
      <c r="C613" s="19" t="s">
        <v>470</v>
      </c>
      <c r="D613" s="19" t="s">
        <v>473</v>
      </c>
      <c r="E613" s="19" t="s">
        <v>30</v>
      </c>
      <c r="F613" s="20">
        <v>40000</v>
      </c>
      <c r="G613" s="20">
        <v>40000</v>
      </c>
      <c r="H613" s="27">
        <v>40000</v>
      </c>
    </row>
    <row r="614" spans="1:8" ht="14.4" customHeight="1" x14ac:dyDescent="0.25">
      <c r="A614" s="26" t="s">
        <v>474</v>
      </c>
      <c r="B614" s="19" t="s">
        <v>468</v>
      </c>
      <c r="C614" s="19" t="s">
        <v>475</v>
      </c>
      <c r="D614" s="17" t="s">
        <v>0</v>
      </c>
      <c r="E614" s="17" t="s">
        <v>0</v>
      </c>
      <c r="F614" s="20">
        <f t="shared" ref="F614:H619" si="113">F615</f>
        <v>318000</v>
      </c>
      <c r="G614" s="20">
        <f t="shared" si="113"/>
        <v>318000</v>
      </c>
      <c r="H614" s="27">
        <f t="shared" si="113"/>
        <v>318000</v>
      </c>
    </row>
    <row r="615" spans="1:8" ht="28.95" customHeight="1" x14ac:dyDescent="0.25">
      <c r="A615" s="26" t="s">
        <v>471</v>
      </c>
      <c r="B615" s="19" t="s">
        <v>468</v>
      </c>
      <c r="C615" s="19" t="s">
        <v>475</v>
      </c>
      <c r="D615" s="19" t="s">
        <v>472</v>
      </c>
      <c r="E615" s="17" t="s">
        <v>0</v>
      </c>
      <c r="F615" s="20">
        <f t="shared" si="113"/>
        <v>318000</v>
      </c>
      <c r="G615" s="20">
        <f t="shared" si="113"/>
        <v>318000</v>
      </c>
      <c r="H615" s="27">
        <f t="shared" si="113"/>
        <v>318000</v>
      </c>
    </row>
    <row r="616" spans="1:8" ht="28.95" customHeight="1" x14ac:dyDescent="0.25">
      <c r="A616" s="26" t="s">
        <v>476</v>
      </c>
      <c r="B616" s="19" t="s">
        <v>468</v>
      </c>
      <c r="C616" s="19" t="s">
        <v>475</v>
      </c>
      <c r="D616" s="19" t="s">
        <v>477</v>
      </c>
      <c r="E616" s="17" t="s">
        <v>0</v>
      </c>
      <c r="F616" s="20">
        <f t="shared" si="113"/>
        <v>318000</v>
      </c>
      <c r="G616" s="20">
        <f t="shared" si="113"/>
        <v>318000</v>
      </c>
      <c r="H616" s="27">
        <f t="shared" si="113"/>
        <v>318000</v>
      </c>
    </row>
    <row r="617" spans="1:8" ht="28.95" customHeight="1" x14ac:dyDescent="0.25">
      <c r="A617" s="26" t="s">
        <v>478</v>
      </c>
      <c r="B617" s="19" t="s">
        <v>468</v>
      </c>
      <c r="C617" s="19" t="s">
        <v>475</v>
      </c>
      <c r="D617" s="19" t="s">
        <v>479</v>
      </c>
      <c r="E617" s="17" t="s">
        <v>0</v>
      </c>
      <c r="F617" s="20">
        <f t="shared" si="113"/>
        <v>318000</v>
      </c>
      <c r="G617" s="20">
        <f t="shared" si="113"/>
        <v>318000</v>
      </c>
      <c r="H617" s="27">
        <f t="shared" si="113"/>
        <v>318000</v>
      </c>
    </row>
    <row r="618" spans="1:8" ht="28.95" customHeight="1" x14ac:dyDescent="0.25">
      <c r="A618" s="26" t="s">
        <v>480</v>
      </c>
      <c r="B618" s="19" t="s">
        <v>468</v>
      </c>
      <c r="C618" s="19" t="s">
        <v>475</v>
      </c>
      <c r="D618" s="19" t="s">
        <v>481</v>
      </c>
      <c r="E618" s="17" t="s">
        <v>0</v>
      </c>
      <c r="F618" s="20">
        <f t="shared" si="113"/>
        <v>318000</v>
      </c>
      <c r="G618" s="20">
        <f t="shared" si="113"/>
        <v>318000</v>
      </c>
      <c r="H618" s="27">
        <f t="shared" si="113"/>
        <v>318000</v>
      </c>
    </row>
    <row r="619" spans="1:8" ht="28.95" customHeight="1" x14ac:dyDescent="0.25">
      <c r="A619" s="26" t="s">
        <v>23</v>
      </c>
      <c r="B619" s="19" t="s">
        <v>468</v>
      </c>
      <c r="C619" s="19" t="s">
        <v>475</v>
      </c>
      <c r="D619" s="19" t="s">
        <v>481</v>
      </c>
      <c r="E619" s="19" t="s">
        <v>24</v>
      </c>
      <c r="F619" s="20">
        <f t="shared" si="113"/>
        <v>318000</v>
      </c>
      <c r="G619" s="20">
        <f t="shared" si="113"/>
        <v>318000</v>
      </c>
      <c r="H619" s="27">
        <f t="shared" si="113"/>
        <v>318000</v>
      </c>
    </row>
    <row r="620" spans="1:8" ht="28.95" customHeight="1" x14ac:dyDescent="0.25">
      <c r="A620" s="26" t="s">
        <v>25</v>
      </c>
      <c r="B620" s="19" t="s">
        <v>468</v>
      </c>
      <c r="C620" s="19" t="s">
        <v>475</v>
      </c>
      <c r="D620" s="19" t="s">
        <v>481</v>
      </c>
      <c r="E620" s="19" t="s">
        <v>26</v>
      </c>
      <c r="F620" s="20">
        <v>318000</v>
      </c>
      <c r="G620" s="20">
        <v>318000</v>
      </c>
      <c r="H620" s="27">
        <v>318000</v>
      </c>
    </row>
    <row r="621" spans="1:8" ht="14.4" customHeight="1" x14ac:dyDescent="0.25">
      <c r="A621" s="26" t="s">
        <v>176</v>
      </c>
      <c r="B621" s="19" t="s">
        <v>468</v>
      </c>
      <c r="C621" s="19" t="s">
        <v>177</v>
      </c>
      <c r="D621" s="17" t="s">
        <v>0</v>
      </c>
      <c r="E621" s="17" t="s">
        <v>0</v>
      </c>
      <c r="F621" s="20">
        <f>F622</f>
        <v>25951800</v>
      </c>
      <c r="G621" s="20">
        <f>G622</f>
        <v>25951800</v>
      </c>
      <c r="H621" s="27">
        <f>H622</f>
        <v>25951800</v>
      </c>
    </row>
    <row r="622" spans="1:8" ht="28.95" customHeight="1" x14ac:dyDescent="0.25">
      <c r="A622" s="26" t="s">
        <v>471</v>
      </c>
      <c r="B622" s="19" t="s">
        <v>468</v>
      </c>
      <c r="C622" s="19" t="s">
        <v>177</v>
      </c>
      <c r="D622" s="19" t="s">
        <v>472</v>
      </c>
      <c r="E622" s="17" t="s">
        <v>0</v>
      </c>
      <c r="F622" s="20">
        <f>F623+F630</f>
        <v>25951800</v>
      </c>
      <c r="G622" s="20">
        <f>G623+G630</f>
        <v>25951800</v>
      </c>
      <c r="H622" s="27">
        <f>H623+H630</f>
        <v>25951800</v>
      </c>
    </row>
    <row r="623" spans="1:8" ht="28.95" customHeight="1" x14ac:dyDescent="0.25">
      <c r="A623" s="26" t="s">
        <v>476</v>
      </c>
      <c r="B623" s="19" t="s">
        <v>468</v>
      </c>
      <c r="C623" s="19" t="s">
        <v>177</v>
      </c>
      <c r="D623" s="19" t="s">
        <v>477</v>
      </c>
      <c r="E623" s="17" t="s">
        <v>0</v>
      </c>
      <c r="F623" s="20">
        <f t="shared" ref="F623:H624" si="114">F624</f>
        <v>24801800</v>
      </c>
      <c r="G623" s="20">
        <f t="shared" si="114"/>
        <v>24801800</v>
      </c>
      <c r="H623" s="27">
        <f t="shared" si="114"/>
        <v>24801800</v>
      </c>
    </row>
    <row r="624" spans="1:8" ht="28.95" customHeight="1" x14ac:dyDescent="0.25">
      <c r="A624" s="26" t="s">
        <v>478</v>
      </c>
      <c r="B624" s="19" t="s">
        <v>468</v>
      </c>
      <c r="C624" s="19" t="s">
        <v>177</v>
      </c>
      <c r="D624" s="19" t="s">
        <v>479</v>
      </c>
      <c r="E624" s="17" t="s">
        <v>0</v>
      </c>
      <c r="F624" s="20">
        <f t="shared" si="114"/>
        <v>24801800</v>
      </c>
      <c r="G624" s="20">
        <f t="shared" si="114"/>
        <v>24801800</v>
      </c>
      <c r="H624" s="27">
        <f t="shared" si="114"/>
        <v>24801800</v>
      </c>
    </row>
    <row r="625" spans="1:8" ht="28.95" customHeight="1" x14ac:dyDescent="0.25">
      <c r="A625" s="26" t="s">
        <v>482</v>
      </c>
      <c r="B625" s="19" t="s">
        <v>468</v>
      </c>
      <c r="C625" s="19" t="s">
        <v>177</v>
      </c>
      <c r="D625" s="19" t="s">
        <v>483</v>
      </c>
      <c r="E625" s="17" t="s">
        <v>0</v>
      </c>
      <c r="F625" s="20">
        <f>F626+F628</f>
        <v>24801800</v>
      </c>
      <c r="G625" s="20">
        <f>G626+G628</f>
        <v>24801800</v>
      </c>
      <c r="H625" s="27">
        <f>H626+H628</f>
        <v>24801800</v>
      </c>
    </row>
    <row r="626" spans="1:8" ht="28.95" customHeight="1" x14ac:dyDescent="0.25">
      <c r="A626" s="26" t="s">
        <v>23</v>
      </c>
      <c r="B626" s="19" t="s">
        <v>468</v>
      </c>
      <c r="C626" s="19" t="s">
        <v>177</v>
      </c>
      <c r="D626" s="19" t="s">
        <v>483</v>
      </c>
      <c r="E626" s="19" t="s">
        <v>24</v>
      </c>
      <c r="F626" s="20">
        <f>F627</f>
        <v>300000</v>
      </c>
      <c r="G626" s="20">
        <f>G627</f>
        <v>300000</v>
      </c>
      <c r="H626" s="27">
        <f>H627</f>
        <v>300000</v>
      </c>
    </row>
    <row r="627" spans="1:8" ht="28.95" customHeight="1" x14ac:dyDescent="0.25">
      <c r="A627" s="26" t="s">
        <v>25</v>
      </c>
      <c r="B627" s="19" t="s">
        <v>468</v>
      </c>
      <c r="C627" s="19" t="s">
        <v>177</v>
      </c>
      <c r="D627" s="19" t="s">
        <v>483</v>
      </c>
      <c r="E627" s="19" t="s">
        <v>26</v>
      </c>
      <c r="F627" s="20">
        <v>300000</v>
      </c>
      <c r="G627" s="20">
        <v>300000</v>
      </c>
      <c r="H627" s="27">
        <v>300000</v>
      </c>
    </row>
    <row r="628" spans="1:8" ht="28.95" customHeight="1" x14ac:dyDescent="0.25">
      <c r="A628" s="26" t="s">
        <v>190</v>
      </c>
      <c r="B628" s="19" t="s">
        <v>468</v>
      </c>
      <c r="C628" s="19" t="s">
        <v>177</v>
      </c>
      <c r="D628" s="19" t="s">
        <v>483</v>
      </c>
      <c r="E628" s="19" t="s">
        <v>191</v>
      </c>
      <c r="F628" s="20">
        <f>F629</f>
        <v>24501800</v>
      </c>
      <c r="G628" s="20">
        <f>G629</f>
        <v>24501800</v>
      </c>
      <c r="H628" s="27">
        <f>H629</f>
        <v>24501800</v>
      </c>
    </row>
    <row r="629" spans="1:8" ht="14.4" customHeight="1" x14ac:dyDescent="0.25">
      <c r="A629" s="26" t="s">
        <v>192</v>
      </c>
      <c r="B629" s="19" t="s">
        <v>468</v>
      </c>
      <c r="C629" s="19" t="s">
        <v>177</v>
      </c>
      <c r="D629" s="19" t="s">
        <v>483</v>
      </c>
      <c r="E629" s="19" t="s">
        <v>193</v>
      </c>
      <c r="F629" s="20">
        <v>24501800</v>
      </c>
      <c r="G629" s="20">
        <v>24501800</v>
      </c>
      <c r="H629" s="27">
        <v>24501800</v>
      </c>
    </row>
    <row r="630" spans="1:8" ht="14.4" customHeight="1" x14ac:dyDescent="0.25">
      <c r="A630" s="26" t="s">
        <v>484</v>
      </c>
      <c r="B630" s="19" t="s">
        <v>468</v>
      </c>
      <c r="C630" s="19" t="s">
        <v>177</v>
      </c>
      <c r="D630" s="19" t="s">
        <v>485</v>
      </c>
      <c r="E630" s="17" t="s">
        <v>0</v>
      </c>
      <c r="F630" s="20">
        <f t="shared" ref="F630:H631" si="115">F631</f>
        <v>1150000</v>
      </c>
      <c r="G630" s="20">
        <f t="shared" si="115"/>
        <v>1150000</v>
      </c>
      <c r="H630" s="27">
        <f t="shared" si="115"/>
        <v>1150000</v>
      </c>
    </row>
    <row r="631" spans="1:8" ht="28.95" customHeight="1" x14ac:dyDescent="0.25">
      <c r="A631" s="26" t="s">
        <v>486</v>
      </c>
      <c r="B631" s="19" t="s">
        <v>468</v>
      </c>
      <c r="C631" s="19" t="s">
        <v>177</v>
      </c>
      <c r="D631" s="19" t="s">
        <v>487</v>
      </c>
      <c r="E631" s="17" t="s">
        <v>0</v>
      </c>
      <c r="F631" s="20">
        <f t="shared" si="115"/>
        <v>1150000</v>
      </c>
      <c r="G631" s="20">
        <f t="shared" si="115"/>
        <v>1150000</v>
      </c>
      <c r="H631" s="27">
        <f t="shared" si="115"/>
        <v>1150000</v>
      </c>
    </row>
    <row r="632" spans="1:8" ht="28.95" customHeight="1" x14ac:dyDescent="0.25">
      <c r="A632" s="26" t="s">
        <v>488</v>
      </c>
      <c r="B632" s="19" t="s">
        <v>468</v>
      </c>
      <c r="C632" s="19" t="s">
        <v>177</v>
      </c>
      <c r="D632" s="19" t="s">
        <v>489</v>
      </c>
      <c r="E632" s="17" t="s">
        <v>0</v>
      </c>
      <c r="F632" s="20">
        <f>F633+F635</f>
        <v>1150000</v>
      </c>
      <c r="G632" s="20">
        <f>G633+G635</f>
        <v>1150000</v>
      </c>
      <c r="H632" s="27">
        <f>H633+H635</f>
        <v>1150000</v>
      </c>
    </row>
    <row r="633" spans="1:8" ht="28.95" customHeight="1" x14ac:dyDescent="0.25">
      <c r="A633" s="26" t="s">
        <v>23</v>
      </c>
      <c r="B633" s="19" t="s">
        <v>468</v>
      </c>
      <c r="C633" s="19" t="s">
        <v>177</v>
      </c>
      <c r="D633" s="19" t="s">
        <v>489</v>
      </c>
      <c r="E633" s="19" t="s">
        <v>24</v>
      </c>
      <c r="F633" s="20">
        <f>F634</f>
        <v>150000</v>
      </c>
      <c r="G633" s="20">
        <f>G634</f>
        <v>150000</v>
      </c>
      <c r="H633" s="27">
        <f>H634</f>
        <v>150000</v>
      </c>
    </row>
    <row r="634" spans="1:8" ht="28.95" customHeight="1" x14ac:dyDescent="0.25">
      <c r="A634" s="26" t="s">
        <v>25</v>
      </c>
      <c r="B634" s="19" t="s">
        <v>468</v>
      </c>
      <c r="C634" s="19" t="s">
        <v>177</v>
      </c>
      <c r="D634" s="19" t="s">
        <v>489</v>
      </c>
      <c r="E634" s="19" t="s">
        <v>26</v>
      </c>
      <c r="F634" s="20">
        <v>150000</v>
      </c>
      <c r="G634" s="20">
        <v>150000</v>
      </c>
      <c r="H634" s="27">
        <v>150000</v>
      </c>
    </row>
    <row r="635" spans="1:8" ht="14.4" customHeight="1" x14ac:dyDescent="0.25">
      <c r="A635" s="26" t="s">
        <v>27</v>
      </c>
      <c r="B635" s="19" t="s">
        <v>468</v>
      </c>
      <c r="C635" s="19" t="s">
        <v>177</v>
      </c>
      <c r="D635" s="19" t="s">
        <v>489</v>
      </c>
      <c r="E635" s="19" t="s">
        <v>28</v>
      </c>
      <c r="F635" s="20">
        <f>F636</f>
        <v>1000000</v>
      </c>
      <c r="G635" s="20">
        <f>G636</f>
        <v>1000000</v>
      </c>
      <c r="H635" s="27">
        <f>H636</f>
        <v>1000000</v>
      </c>
    </row>
    <row r="636" spans="1:8" ht="43.35" customHeight="1" x14ac:dyDescent="0.25">
      <c r="A636" s="26" t="s">
        <v>228</v>
      </c>
      <c r="B636" s="19" t="s">
        <v>468</v>
      </c>
      <c r="C636" s="19" t="s">
        <v>177</v>
      </c>
      <c r="D636" s="19" t="s">
        <v>489</v>
      </c>
      <c r="E636" s="19" t="s">
        <v>229</v>
      </c>
      <c r="F636" s="20">
        <v>1000000</v>
      </c>
      <c r="G636" s="20">
        <v>1000000</v>
      </c>
      <c r="H636" s="27">
        <v>1000000</v>
      </c>
    </row>
    <row r="637" spans="1:8" ht="31.2" customHeight="1" x14ac:dyDescent="0.25">
      <c r="A637" s="28" t="s">
        <v>1495</v>
      </c>
      <c r="B637" s="16" t="s">
        <v>490</v>
      </c>
      <c r="C637" s="17" t="s">
        <v>0</v>
      </c>
      <c r="D637" s="17" t="s">
        <v>0</v>
      </c>
      <c r="E637" s="17" t="s">
        <v>0</v>
      </c>
      <c r="F637" s="18">
        <f t="shared" ref="F637:H638" si="116">F638</f>
        <v>171519600</v>
      </c>
      <c r="G637" s="18">
        <f t="shared" si="116"/>
        <v>171519600</v>
      </c>
      <c r="H637" s="29">
        <f t="shared" si="116"/>
        <v>171519600</v>
      </c>
    </row>
    <row r="638" spans="1:8" ht="14.4" customHeight="1" x14ac:dyDescent="0.25">
      <c r="A638" s="26" t="s">
        <v>164</v>
      </c>
      <c r="B638" s="19" t="s">
        <v>490</v>
      </c>
      <c r="C638" s="19" t="s">
        <v>165</v>
      </c>
      <c r="D638" s="17" t="s">
        <v>0</v>
      </c>
      <c r="E638" s="17" t="s">
        <v>0</v>
      </c>
      <c r="F638" s="20">
        <f t="shared" si="116"/>
        <v>171519600</v>
      </c>
      <c r="G638" s="20">
        <f t="shared" si="116"/>
        <v>171519600</v>
      </c>
      <c r="H638" s="27">
        <f t="shared" si="116"/>
        <v>171519600</v>
      </c>
    </row>
    <row r="639" spans="1:8" ht="14.4" customHeight="1" x14ac:dyDescent="0.25">
      <c r="A639" s="26" t="s">
        <v>491</v>
      </c>
      <c r="B639" s="19" t="s">
        <v>490</v>
      </c>
      <c r="C639" s="19" t="s">
        <v>492</v>
      </c>
      <c r="D639" s="17" t="s">
        <v>0</v>
      </c>
      <c r="E639" s="17" t="s">
        <v>0</v>
      </c>
      <c r="F639" s="20">
        <f>F640+F657</f>
        <v>171519600</v>
      </c>
      <c r="G639" s="20">
        <f>G640+G657</f>
        <v>171519600</v>
      </c>
      <c r="H639" s="27">
        <f>H640+H657</f>
        <v>171519600</v>
      </c>
    </row>
    <row r="640" spans="1:8" ht="57.6" customHeight="1" x14ac:dyDescent="0.25">
      <c r="A640" s="26" t="s">
        <v>493</v>
      </c>
      <c r="B640" s="19" t="s">
        <v>490</v>
      </c>
      <c r="C640" s="19" t="s">
        <v>492</v>
      </c>
      <c r="D640" s="19" t="s">
        <v>494</v>
      </c>
      <c r="E640" s="17" t="s">
        <v>0</v>
      </c>
      <c r="F640" s="20">
        <f>F641+F648+F651+F654</f>
        <v>166519600</v>
      </c>
      <c r="G640" s="20">
        <f>G641+G648+G651+G654</f>
        <v>166519600</v>
      </c>
      <c r="H640" s="27">
        <f>H641+H648+H651+H654</f>
        <v>166519600</v>
      </c>
    </row>
    <row r="641" spans="1:8" ht="14.4" customHeight="1" x14ac:dyDescent="0.25">
      <c r="A641" s="26" t="s">
        <v>17</v>
      </c>
      <c r="B641" s="19" t="s">
        <v>490</v>
      </c>
      <c r="C641" s="19" t="s">
        <v>492</v>
      </c>
      <c r="D641" s="19" t="s">
        <v>495</v>
      </c>
      <c r="E641" s="17" t="s">
        <v>0</v>
      </c>
      <c r="F641" s="20">
        <f>F642+F644+F646</f>
        <v>16837800</v>
      </c>
      <c r="G641" s="20">
        <f>G642+G644+G646</f>
        <v>16837800</v>
      </c>
      <c r="H641" s="27">
        <f>H642+H644+H646</f>
        <v>16837800</v>
      </c>
    </row>
    <row r="642" spans="1:8" ht="57.6" customHeight="1" x14ac:dyDescent="0.25">
      <c r="A642" s="26" t="s">
        <v>19</v>
      </c>
      <c r="B642" s="19" t="s">
        <v>490</v>
      </c>
      <c r="C642" s="19" t="s">
        <v>492</v>
      </c>
      <c r="D642" s="19" t="s">
        <v>495</v>
      </c>
      <c r="E642" s="19" t="s">
        <v>20</v>
      </c>
      <c r="F642" s="20">
        <f>F643</f>
        <v>15188775</v>
      </c>
      <c r="G642" s="20">
        <f>G643</f>
        <v>15188775</v>
      </c>
      <c r="H642" s="27">
        <f>H643</f>
        <v>15188775</v>
      </c>
    </row>
    <row r="643" spans="1:8" ht="28.95" customHeight="1" x14ac:dyDescent="0.25">
      <c r="A643" s="26" t="s">
        <v>21</v>
      </c>
      <c r="B643" s="19" t="s">
        <v>490</v>
      </c>
      <c r="C643" s="19" t="s">
        <v>492</v>
      </c>
      <c r="D643" s="19" t="s">
        <v>495</v>
      </c>
      <c r="E643" s="19" t="s">
        <v>22</v>
      </c>
      <c r="F643" s="20">
        <v>15188775</v>
      </c>
      <c r="G643" s="20">
        <v>15188775</v>
      </c>
      <c r="H643" s="27">
        <v>15188775</v>
      </c>
    </row>
    <row r="644" spans="1:8" ht="28.95" customHeight="1" x14ac:dyDescent="0.25">
      <c r="A644" s="26" t="s">
        <v>23</v>
      </c>
      <c r="B644" s="19" t="s">
        <v>490</v>
      </c>
      <c r="C644" s="19" t="s">
        <v>492</v>
      </c>
      <c r="D644" s="19" t="s">
        <v>495</v>
      </c>
      <c r="E644" s="19" t="s">
        <v>24</v>
      </c>
      <c r="F644" s="20">
        <f>F645</f>
        <v>1628025</v>
      </c>
      <c r="G644" s="20">
        <f>G645</f>
        <v>1628025</v>
      </c>
      <c r="H644" s="27">
        <f>H645</f>
        <v>1628025</v>
      </c>
    </row>
    <row r="645" spans="1:8" ht="28.95" customHeight="1" x14ac:dyDescent="0.25">
      <c r="A645" s="26" t="s">
        <v>25</v>
      </c>
      <c r="B645" s="19" t="s">
        <v>490</v>
      </c>
      <c r="C645" s="19" t="s">
        <v>492</v>
      </c>
      <c r="D645" s="19" t="s">
        <v>495</v>
      </c>
      <c r="E645" s="19" t="s">
        <v>26</v>
      </c>
      <c r="F645" s="20">
        <v>1628025</v>
      </c>
      <c r="G645" s="20">
        <v>1628025</v>
      </c>
      <c r="H645" s="27">
        <v>1628025</v>
      </c>
    </row>
    <row r="646" spans="1:8" ht="14.4" customHeight="1" x14ac:dyDescent="0.25">
      <c r="A646" s="26" t="s">
        <v>27</v>
      </c>
      <c r="B646" s="19" t="s">
        <v>490</v>
      </c>
      <c r="C646" s="19" t="s">
        <v>492</v>
      </c>
      <c r="D646" s="19" t="s">
        <v>495</v>
      </c>
      <c r="E646" s="19" t="s">
        <v>28</v>
      </c>
      <c r="F646" s="20">
        <f>F647</f>
        <v>21000</v>
      </c>
      <c r="G646" s="20">
        <f>G647</f>
        <v>21000</v>
      </c>
      <c r="H646" s="27">
        <f>H647</f>
        <v>21000</v>
      </c>
    </row>
    <row r="647" spans="1:8" ht="14.4" customHeight="1" x14ac:dyDescent="0.25">
      <c r="A647" s="26" t="s">
        <v>29</v>
      </c>
      <c r="B647" s="19" t="s">
        <v>490</v>
      </c>
      <c r="C647" s="19" t="s">
        <v>492</v>
      </c>
      <c r="D647" s="19" t="s">
        <v>495</v>
      </c>
      <c r="E647" s="19" t="s">
        <v>30</v>
      </c>
      <c r="F647" s="20">
        <v>21000</v>
      </c>
      <c r="G647" s="20">
        <v>21000</v>
      </c>
      <c r="H647" s="27">
        <v>21000</v>
      </c>
    </row>
    <row r="648" spans="1:8" ht="72.599999999999994" customHeight="1" x14ac:dyDescent="0.25">
      <c r="A648" s="26" t="s">
        <v>496</v>
      </c>
      <c r="B648" s="19" t="s">
        <v>490</v>
      </c>
      <c r="C648" s="19" t="s">
        <v>492</v>
      </c>
      <c r="D648" s="19" t="s">
        <v>497</v>
      </c>
      <c r="E648" s="17" t="s">
        <v>0</v>
      </c>
      <c r="F648" s="20">
        <f t="shared" ref="F648:H649" si="117">F649</f>
        <v>140804538</v>
      </c>
      <c r="G648" s="20">
        <f t="shared" si="117"/>
        <v>140804538</v>
      </c>
      <c r="H648" s="27">
        <f t="shared" si="117"/>
        <v>140804538</v>
      </c>
    </row>
    <row r="649" spans="1:8" ht="28.95" customHeight="1" x14ac:dyDescent="0.25">
      <c r="A649" s="26" t="s">
        <v>190</v>
      </c>
      <c r="B649" s="19" t="s">
        <v>490</v>
      </c>
      <c r="C649" s="19" t="s">
        <v>492</v>
      </c>
      <c r="D649" s="19" t="s">
        <v>497</v>
      </c>
      <c r="E649" s="19" t="s">
        <v>191</v>
      </c>
      <c r="F649" s="20">
        <f t="shared" si="117"/>
        <v>140804538</v>
      </c>
      <c r="G649" s="20">
        <f t="shared" si="117"/>
        <v>140804538</v>
      </c>
      <c r="H649" s="27">
        <f t="shared" si="117"/>
        <v>140804538</v>
      </c>
    </row>
    <row r="650" spans="1:8" ht="14.4" customHeight="1" x14ac:dyDescent="0.25">
      <c r="A650" s="26" t="s">
        <v>192</v>
      </c>
      <c r="B650" s="19" t="s">
        <v>490</v>
      </c>
      <c r="C650" s="19" t="s">
        <v>492</v>
      </c>
      <c r="D650" s="19" t="s">
        <v>497</v>
      </c>
      <c r="E650" s="19" t="s">
        <v>193</v>
      </c>
      <c r="F650" s="20">
        <v>140804538</v>
      </c>
      <c r="G650" s="20">
        <v>140804538</v>
      </c>
      <c r="H650" s="27">
        <v>140804538</v>
      </c>
    </row>
    <row r="651" spans="1:8" ht="28.95" customHeight="1" x14ac:dyDescent="0.25">
      <c r="A651" s="26" t="s">
        <v>498</v>
      </c>
      <c r="B651" s="19" t="s">
        <v>490</v>
      </c>
      <c r="C651" s="19" t="s">
        <v>492</v>
      </c>
      <c r="D651" s="19" t="s">
        <v>499</v>
      </c>
      <c r="E651" s="17" t="s">
        <v>0</v>
      </c>
      <c r="F651" s="20">
        <f t="shared" ref="F651:H652" si="118">F652</f>
        <v>8757262</v>
      </c>
      <c r="G651" s="20">
        <f t="shared" si="118"/>
        <v>8757262</v>
      </c>
      <c r="H651" s="27">
        <f t="shared" si="118"/>
        <v>8757262</v>
      </c>
    </row>
    <row r="652" spans="1:8" ht="14.4" customHeight="1" x14ac:dyDescent="0.25">
      <c r="A652" s="26" t="s">
        <v>73</v>
      </c>
      <c r="B652" s="19" t="s">
        <v>490</v>
      </c>
      <c r="C652" s="19" t="s">
        <v>492</v>
      </c>
      <c r="D652" s="19" t="s">
        <v>499</v>
      </c>
      <c r="E652" s="19" t="s">
        <v>74</v>
      </c>
      <c r="F652" s="20">
        <f t="shared" si="118"/>
        <v>8757262</v>
      </c>
      <c r="G652" s="20">
        <f t="shared" si="118"/>
        <v>8757262</v>
      </c>
      <c r="H652" s="27">
        <f t="shared" si="118"/>
        <v>8757262</v>
      </c>
    </row>
    <row r="653" spans="1:8" ht="14.4" customHeight="1" x14ac:dyDescent="0.25">
      <c r="A653" s="26" t="s">
        <v>99</v>
      </c>
      <c r="B653" s="19" t="s">
        <v>490</v>
      </c>
      <c r="C653" s="19" t="s">
        <v>492</v>
      </c>
      <c r="D653" s="19" t="s">
        <v>499</v>
      </c>
      <c r="E653" s="19" t="s">
        <v>100</v>
      </c>
      <c r="F653" s="20">
        <v>8757262</v>
      </c>
      <c r="G653" s="20">
        <v>8757262</v>
      </c>
      <c r="H653" s="27">
        <v>8757262</v>
      </c>
    </row>
    <row r="654" spans="1:8" ht="14.4" customHeight="1" x14ac:dyDescent="0.25">
      <c r="A654" s="26" t="s">
        <v>500</v>
      </c>
      <c r="B654" s="19" t="s">
        <v>490</v>
      </c>
      <c r="C654" s="19" t="s">
        <v>492</v>
      </c>
      <c r="D654" s="19" t="s">
        <v>501</v>
      </c>
      <c r="E654" s="17" t="s">
        <v>0</v>
      </c>
      <c r="F654" s="20">
        <f t="shared" ref="F654:H655" si="119">F655</f>
        <v>120000</v>
      </c>
      <c r="G654" s="20">
        <f t="shared" si="119"/>
        <v>120000</v>
      </c>
      <c r="H654" s="27">
        <f t="shared" si="119"/>
        <v>120000</v>
      </c>
    </row>
    <row r="655" spans="1:8" ht="14.4" customHeight="1" x14ac:dyDescent="0.25">
      <c r="A655" s="26" t="s">
        <v>27</v>
      </c>
      <c r="B655" s="19" t="s">
        <v>490</v>
      </c>
      <c r="C655" s="19" t="s">
        <v>492</v>
      </c>
      <c r="D655" s="19" t="s">
        <v>501</v>
      </c>
      <c r="E655" s="19" t="s">
        <v>28</v>
      </c>
      <c r="F655" s="20">
        <f t="shared" si="119"/>
        <v>120000</v>
      </c>
      <c r="G655" s="20">
        <f t="shared" si="119"/>
        <v>120000</v>
      </c>
      <c r="H655" s="27">
        <f t="shared" si="119"/>
        <v>120000</v>
      </c>
    </row>
    <row r="656" spans="1:8" ht="14.4" customHeight="1" x14ac:dyDescent="0.25">
      <c r="A656" s="26" t="s">
        <v>502</v>
      </c>
      <c r="B656" s="19" t="s">
        <v>490</v>
      </c>
      <c r="C656" s="19" t="s">
        <v>492</v>
      </c>
      <c r="D656" s="19" t="s">
        <v>501</v>
      </c>
      <c r="E656" s="19" t="s">
        <v>503</v>
      </c>
      <c r="F656" s="20">
        <v>120000</v>
      </c>
      <c r="G656" s="20">
        <v>120000</v>
      </c>
      <c r="H656" s="27">
        <v>120000</v>
      </c>
    </row>
    <row r="657" spans="1:8" ht="14.4" customHeight="1" x14ac:dyDescent="0.25">
      <c r="A657" s="26" t="s">
        <v>375</v>
      </c>
      <c r="B657" s="19" t="s">
        <v>490</v>
      </c>
      <c r="C657" s="19" t="s">
        <v>492</v>
      </c>
      <c r="D657" s="19" t="s">
        <v>376</v>
      </c>
      <c r="E657" s="17" t="s">
        <v>0</v>
      </c>
      <c r="F657" s="20">
        <f>F658</f>
        <v>5000000</v>
      </c>
      <c r="G657" s="20">
        <f>G658</f>
        <v>5000000</v>
      </c>
      <c r="H657" s="27">
        <f>H658</f>
        <v>5000000</v>
      </c>
    </row>
    <row r="658" spans="1:8" ht="14.4" customHeight="1" x14ac:dyDescent="0.25">
      <c r="A658" s="26" t="s">
        <v>504</v>
      </c>
      <c r="B658" s="19" t="s">
        <v>490</v>
      </c>
      <c r="C658" s="19" t="s">
        <v>492</v>
      </c>
      <c r="D658" s="19" t="s">
        <v>505</v>
      </c>
      <c r="E658" s="17" t="s">
        <v>0</v>
      </c>
      <c r="F658" s="20">
        <f>F659+F662</f>
        <v>5000000</v>
      </c>
      <c r="G658" s="20">
        <f>G659+G662</f>
        <v>5000000</v>
      </c>
      <c r="H658" s="27">
        <f>H659+H662</f>
        <v>5000000</v>
      </c>
    </row>
    <row r="659" spans="1:8" ht="28.95" customHeight="1" x14ac:dyDescent="0.25">
      <c r="A659" s="26" t="s">
        <v>506</v>
      </c>
      <c r="B659" s="19" t="s">
        <v>490</v>
      </c>
      <c r="C659" s="19" t="s">
        <v>492</v>
      </c>
      <c r="D659" s="19" t="s">
        <v>507</v>
      </c>
      <c r="E659" s="17" t="s">
        <v>0</v>
      </c>
      <c r="F659" s="20">
        <f t="shared" ref="F659:H660" si="120">F660</f>
        <v>4000000</v>
      </c>
      <c r="G659" s="20">
        <f t="shared" si="120"/>
        <v>4000000</v>
      </c>
      <c r="H659" s="27">
        <f t="shared" si="120"/>
        <v>4000000</v>
      </c>
    </row>
    <row r="660" spans="1:8" ht="28.95" customHeight="1" x14ac:dyDescent="0.25">
      <c r="A660" s="26" t="s">
        <v>190</v>
      </c>
      <c r="B660" s="19" t="s">
        <v>490</v>
      </c>
      <c r="C660" s="19" t="s">
        <v>492</v>
      </c>
      <c r="D660" s="19" t="s">
        <v>507</v>
      </c>
      <c r="E660" s="19" t="s">
        <v>191</v>
      </c>
      <c r="F660" s="20">
        <f t="shared" si="120"/>
        <v>4000000</v>
      </c>
      <c r="G660" s="20">
        <f t="shared" si="120"/>
        <v>4000000</v>
      </c>
      <c r="H660" s="27">
        <f t="shared" si="120"/>
        <v>4000000</v>
      </c>
    </row>
    <row r="661" spans="1:8" ht="14.4" customHeight="1" x14ac:dyDescent="0.25">
      <c r="A661" s="26" t="s">
        <v>192</v>
      </c>
      <c r="B661" s="19" t="s">
        <v>490</v>
      </c>
      <c r="C661" s="19" t="s">
        <v>492</v>
      </c>
      <c r="D661" s="19" t="s">
        <v>507</v>
      </c>
      <c r="E661" s="19" t="s">
        <v>193</v>
      </c>
      <c r="F661" s="20">
        <v>4000000</v>
      </c>
      <c r="G661" s="20">
        <v>4000000</v>
      </c>
      <c r="H661" s="27">
        <v>4000000</v>
      </c>
    </row>
    <row r="662" spans="1:8" ht="43.35" customHeight="1" x14ac:dyDescent="0.25">
      <c r="A662" s="26" t="s">
        <v>508</v>
      </c>
      <c r="B662" s="19" t="s">
        <v>490</v>
      </c>
      <c r="C662" s="19" t="s">
        <v>492</v>
      </c>
      <c r="D662" s="19" t="s">
        <v>509</v>
      </c>
      <c r="E662" s="17" t="s">
        <v>0</v>
      </c>
      <c r="F662" s="20">
        <f t="shared" ref="F662:H663" si="121">F663</f>
        <v>1000000</v>
      </c>
      <c r="G662" s="20">
        <f t="shared" si="121"/>
        <v>1000000</v>
      </c>
      <c r="H662" s="27">
        <f t="shared" si="121"/>
        <v>1000000</v>
      </c>
    </row>
    <row r="663" spans="1:8" ht="14.4" customHeight="1" x14ac:dyDescent="0.25">
      <c r="A663" s="26" t="s">
        <v>27</v>
      </c>
      <c r="B663" s="19" t="s">
        <v>490</v>
      </c>
      <c r="C663" s="19" t="s">
        <v>492</v>
      </c>
      <c r="D663" s="19" t="s">
        <v>509</v>
      </c>
      <c r="E663" s="19" t="s">
        <v>28</v>
      </c>
      <c r="F663" s="20">
        <f t="shared" si="121"/>
        <v>1000000</v>
      </c>
      <c r="G663" s="20">
        <f t="shared" si="121"/>
        <v>1000000</v>
      </c>
      <c r="H663" s="27">
        <f t="shared" si="121"/>
        <v>1000000</v>
      </c>
    </row>
    <row r="664" spans="1:8" ht="14.4" customHeight="1" x14ac:dyDescent="0.25">
      <c r="A664" s="26" t="s">
        <v>502</v>
      </c>
      <c r="B664" s="19" t="s">
        <v>490</v>
      </c>
      <c r="C664" s="19" t="s">
        <v>492</v>
      </c>
      <c r="D664" s="19" t="s">
        <v>509</v>
      </c>
      <c r="E664" s="19" t="s">
        <v>503</v>
      </c>
      <c r="F664" s="20">
        <v>1000000</v>
      </c>
      <c r="G664" s="20">
        <v>1000000</v>
      </c>
      <c r="H664" s="27">
        <v>1000000</v>
      </c>
    </row>
    <row r="665" spans="1:8" ht="29.4" customHeight="1" x14ac:dyDescent="0.25">
      <c r="A665" s="28" t="s">
        <v>1496</v>
      </c>
      <c r="B665" s="16" t="s">
        <v>510</v>
      </c>
      <c r="C665" s="17" t="s">
        <v>0</v>
      </c>
      <c r="D665" s="17" t="s">
        <v>0</v>
      </c>
      <c r="E665" s="17" t="s">
        <v>0</v>
      </c>
      <c r="F665" s="18">
        <f>F666+F683</f>
        <v>6303885600</v>
      </c>
      <c r="G665" s="18">
        <f>G666+G683</f>
        <v>6366389500</v>
      </c>
      <c r="H665" s="29">
        <f>H666+H683</f>
        <v>6406586100</v>
      </c>
    </row>
    <row r="666" spans="1:8" ht="14.4" customHeight="1" x14ac:dyDescent="0.25">
      <c r="A666" s="26" t="s">
        <v>285</v>
      </c>
      <c r="B666" s="19" t="s">
        <v>510</v>
      </c>
      <c r="C666" s="19" t="s">
        <v>286</v>
      </c>
      <c r="D666" s="17" t="s">
        <v>0</v>
      </c>
      <c r="E666" s="17" t="s">
        <v>0</v>
      </c>
      <c r="F666" s="20">
        <f>F667+F676</f>
        <v>105071210</v>
      </c>
      <c r="G666" s="20">
        <f>G667+G676</f>
        <v>105071210</v>
      </c>
      <c r="H666" s="27">
        <f>H667+H676</f>
        <v>105071210</v>
      </c>
    </row>
    <row r="667" spans="1:8" ht="14.4" customHeight="1" x14ac:dyDescent="0.25">
      <c r="A667" s="26" t="s">
        <v>511</v>
      </c>
      <c r="B667" s="19" t="s">
        <v>510</v>
      </c>
      <c r="C667" s="19" t="s">
        <v>512</v>
      </c>
      <c r="D667" s="17" t="s">
        <v>0</v>
      </c>
      <c r="E667" s="17" t="s">
        <v>0</v>
      </c>
      <c r="F667" s="20">
        <f t="shared" ref="F667:H670" si="122">F668</f>
        <v>95239960</v>
      </c>
      <c r="G667" s="20">
        <f t="shared" si="122"/>
        <v>95239960</v>
      </c>
      <c r="H667" s="27">
        <f t="shared" si="122"/>
        <v>95239960</v>
      </c>
    </row>
    <row r="668" spans="1:8" ht="28.95" customHeight="1" x14ac:dyDescent="0.25">
      <c r="A668" s="26" t="s">
        <v>513</v>
      </c>
      <c r="B668" s="19" t="s">
        <v>510</v>
      </c>
      <c r="C668" s="19" t="s">
        <v>512</v>
      </c>
      <c r="D668" s="19" t="s">
        <v>514</v>
      </c>
      <c r="E668" s="17" t="s">
        <v>0</v>
      </c>
      <c r="F668" s="20">
        <f t="shared" si="122"/>
        <v>95239960</v>
      </c>
      <c r="G668" s="20">
        <f t="shared" si="122"/>
        <v>95239960</v>
      </c>
      <c r="H668" s="27">
        <f t="shared" si="122"/>
        <v>95239960</v>
      </c>
    </row>
    <row r="669" spans="1:8" ht="28.95" customHeight="1" x14ac:dyDescent="0.25">
      <c r="A669" s="26" t="s">
        <v>515</v>
      </c>
      <c r="B669" s="19" t="s">
        <v>510</v>
      </c>
      <c r="C669" s="19" t="s">
        <v>512</v>
      </c>
      <c r="D669" s="19" t="s">
        <v>516</v>
      </c>
      <c r="E669" s="17" t="s">
        <v>0</v>
      </c>
      <c r="F669" s="20">
        <f t="shared" si="122"/>
        <v>95239960</v>
      </c>
      <c r="G669" s="20">
        <f t="shared" si="122"/>
        <v>95239960</v>
      </c>
      <c r="H669" s="27">
        <f t="shared" si="122"/>
        <v>95239960</v>
      </c>
    </row>
    <row r="670" spans="1:8" ht="57.6" customHeight="1" x14ac:dyDescent="0.25">
      <c r="A670" s="26" t="s">
        <v>517</v>
      </c>
      <c r="B670" s="19" t="s">
        <v>510</v>
      </c>
      <c r="C670" s="19" t="s">
        <v>512</v>
      </c>
      <c r="D670" s="19" t="s">
        <v>518</v>
      </c>
      <c r="E670" s="17" t="s">
        <v>0</v>
      </c>
      <c r="F670" s="20">
        <f t="shared" si="122"/>
        <v>95239960</v>
      </c>
      <c r="G670" s="20">
        <f t="shared" si="122"/>
        <v>95239960</v>
      </c>
      <c r="H670" s="27">
        <f t="shared" si="122"/>
        <v>95239960</v>
      </c>
    </row>
    <row r="671" spans="1:8" ht="43.35" customHeight="1" x14ac:dyDescent="0.25">
      <c r="A671" s="26" t="s">
        <v>519</v>
      </c>
      <c r="B671" s="19" t="s">
        <v>510</v>
      </c>
      <c r="C671" s="19" t="s">
        <v>512</v>
      </c>
      <c r="D671" s="19" t="s">
        <v>520</v>
      </c>
      <c r="E671" s="17" t="s">
        <v>0</v>
      </c>
      <c r="F671" s="20">
        <f>F672+F674</f>
        <v>95239960</v>
      </c>
      <c r="G671" s="20">
        <f>G672+G674</f>
        <v>95239960</v>
      </c>
      <c r="H671" s="27">
        <f>H672+H674</f>
        <v>95239960</v>
      </c>
    </row>
    <row r="672" spans="1:8" ht="14.4" customHeight="1" x14ac:dyDescent="0.25">
      <c r="A672" s="26" t="s">
        <v>49</v>
      </c>
      <c r="B672" s="19" t="s">
        <v>510</v>
      </c>
      <c r="C672" s="19" t="s">
        <v>512</v>
      </c>
      <c r="D672" s="19" t="s">
        <v>520</v>
      </c>
      <c r="E672" s="19" t="s">
        <v>50</v>
      </c>
      <c r="F672" s="20">
        <f>F673</f>
        <v>5616210</v>
      </c>
      <c r="G672" s="20">
        <f>G673</f>
        <v>5616210</v>
      </c>
      <c r="H672" s="27">
        <f>H673</f>
        <v>5616210</v>
      </c>
    </row>
    <row r="673" spans="1:8" ht="28.95" customHeight="1" x14ac:dyDescent="0.25">
      <c r="A673" s="26" t="s">
        <v>310</v>
      </c>
      <c r="B673" s="19" t="s">
        <v>510</v>
      </c>
      <c r="C673" s="19" t="s">
        <v>512</v>
      </c>
      <c r="D673" s="19" t="s">
        <v>520</v>
      </c>
      <c r="E673" s="19" t="s">
        <v>311</v>
      </c>
      <c r="F673" s="20">
        <v>5616210</v>
      </c>
      <c r="G673" s="20">
        <v>5616210</v>
      </c>
      <c r="H673" s="27">
        <v>5616210</v>
      </c>
    </row>
    <row r="674" spans="1:8" ht="28.95" customHeight="1" x14ac:dyDescent="0.25">
      <c r="A674" s="26" t="s">
        <v>190</v>
      </c>
      <c r="B674" s="19" t="s">
        <v>510</v>
      </c>
      <c r="C674" s="19" t="s">
        <v>512</v>
      </c>
      <c r="D674" s="19" t="s">
        <v>520</v>
      </c>
      <c r="E674" s="19" t="s">
        <v>191</v>
      </c>
      <c r="F674" s="20">
        <f>F675</f>
        <v>89623750</v>
      </c>
      <c r="G674" s="20">
        <f>G675</f>
        <v>89623750</v>
      </c>
      <c r="H674" s="27">
        <f>H675</f>
        <v>89623750</v>
      </c>
    </row>
    <row r="675" spans="1:8" ht="14.4" customHeight="1" x14ac:dyDescent="0.25">
      <c r="A675" s="26" t="s">
        <v>435</v>
      </c>
      <c r="B675" s="19" t="s">
        <v>510</v>
      </c>
      <c r="C675" s="19" t="s">
        <v>512</v>
      </c>
      <c r="D675" s="19" t="s">
        <v>520</v>
      </c>
      <c r="E675" s="19" t="s">
        <v>436</v>
      </c>
      <c r="F675" s="20">
        <v>89623750</v>
      </c>
      <c r="G675" s="20">
        <v>89623750</v>
      </c>
      <c r="H675" s="27">
        <v>89623750</v>
      </c>
    </row>
    <row r="676" spans="1:8" ht="28.95" customHeight="1" x14ac:dyDescent="0.25">
      <c r="A676" s="26" t="s">
        <v>425</v>
      </c>
      <c r="B676" s="19" t="s">
        <v>510</v>
      </c>
      <c r="C676" s="19" t="s">
        <v>426</v>
      </c>
      <c r="D676" s="17" t="s">
        <v>0</v>
      </c>
      <c r="E676" s="17" t="s">
        <v>0</v>
      </c>
      <c r="F676" s="20">
        <f t="shared" ref="F676:H681" si="123">F677</f>
        <v>9831250</v>
      </c>
      <c r="G676" s="20">
        <f t="shared" si="123"/>
        <v>9831250</v>
      </c>
      <c r="H676" s="27">
        <f t="shared" si="123"/>
        <v>9831250</v>
      </c>
    </row>
    <row r="677" spans="1:8" ht="28.95" customHeight="1" x14ac:dyDescent="0.25">
      <c r="A677" s="26" t="s">
        <v>513</v>
      </c>
      <c r="B677" s="19" t="s">
        <v>510</v>
      </c>
      <c r="C677" s="19" t="s">
        <v>426</v>
      </c>
      <c r="D677" s="19" t="s">
        <v>514</v>
      </c>
      <c r="E677" s="17" t="s">
        <v>0</v>
      </c>
      <c r="F677" s="20">
        <f t="shared" si="123"/>
        <v>9831250</v>
      </c>
      <c r="G677" s="20">
        <f t="shared" si="123"/>
        <v>9831250</v>
      </c>
      <c r="H677" s="27">
        <f t="shared" si="123"/>
        <v>9831250</v>
      </c>
    </row>
    <row r="678" spans="1:8" ht="28.95" customHeight="1" x14ac:dyDescent="0.25">
      <c r="A678" s="26" t="s">
        <v>515</v>
      </c>
      <c r="B678" s="19" t="s">
        <v>510</v>
      </c>
      <c r="C678" s="19" t="s">
        <v>426</v>
      </c>
      <c r="D678" s="19" t="s">
        <v>516</v>
      </c>
      <c r="E678" s="17" t="s">
        <v>0</v>
      </c>
      <c r="F678" s="20">
        <f t="shared" si="123"/>
        <v>9831250</v>
      </c>
      <c r="G678" s="20">
        <f t="shared" si="123"/>
        <v>9831250</v>
      </c>
      <c r="H678" s="27">
        <f t="shared" si="123"/>
        <v>9831250</v>
      </c>
    </row>
    <row r="679" spans="1:8" ht="57.6" customHeight="1" x14ac:dyDescent="0.25">
      <c r="A679" s="26" t="s">
        <v>517</v>
      </c>
      <c r="B679" s="19" t="s">
        <v>510</v>
      </c>
      <c r="C679" s="19" t="s">
        <v>426</v>
      </c>
      <c r="D679" s="19" t="s">
        <v>518</v>
      </c>
      <c r="E679" s="17" t="s">
        <v>0</v>
      </c>
      <c r="F679" s="20">
        <f t="shared" si="123"/>
        <v>9831250</v>
      </c>
      <c r="G679" s="20">
        <f t="shared" si="123"/>
        <v>9831250</v>
      </c>
      <c r="H679" s="27">
        <f t="shared" si="123"/>
        <v>9831250</v>
      </c>
    </row>
    <row r="680" spans="1:8" ht="43.35" customHeight="1" x14ac:dyDescent="0.25">
      <c r="A680" s="26" t="s">
        <v>519</v>
      </c>
      <c r="B680" s="19" t="s">
        <v>510</v>
      </c>
      <c r="C680" s="19" t="s">
        <v>426</v>
      </c>
      <c r="D680" s="19" t="s">
        <v>520</v>
      </c>
      <c r="E680" s="17" t="s">
        <v>0</v>
      </c>
      <c r="F680" s="20">
        <f t="shared" si="123"/>
        <v>9831250</v>
      </c>
      <c r="G680" s="20">
        <f t="shared" si="123"/>
        <v>9831250</v>
      </c>
      <c r="H680" s="27">
        <f t="shared" si="123"/>
        <v>9831250</v>
      </c>
    </row>
    <row r="681" spans="1:8" ht="28.95" customHeight="1" x14ac:dyDescent="0.25">
      <c r="A681" s="26" t="s">
        <v>190</v>
      </c>
      <c r="B681" s="19" t="s">
        <v>510</v>
      </c>
      <c r="C681" s="19" t="s">
        <v>426</v>
      </c>
      <c r="D681" s="19" t="s">
        <v>520</v>
      </c>
      <c r="E681" s="19" t="s">
        <v>191</v>
      </c>
      <c r="F681" s="20">
        <f t="shared" si="123"/>
        <v>9831250</v>
      </c>
      <c r="G681" s="20">
        <f t="shared" si="123"/>
        <v>9831250</v>
      </c>
      <c r="H681" s="27">
        <f t="shared" si="123"/>
        <v>9831250</v>
      </c>
    </row>
    <row r="682" spans="1:8" ht="14.4" customHeight="1" x14ac:dyDescent="0.25">
      <c r="A682" s="26" t="s">
        <v>435</v>
      </c>
      <c r="B682" s="19" t="s">
        <v>510</v>
      </c>
      <c r="C682" s="19" t="s">
        <v>426</v>
      </c>
      <c r="D682" s="19" t="s">
        <v>520</v>
      </c>
      <c r="E682" s="19" t="s">
        <v>436</v>
      </c>
      <c r="F682" s="20">
        <v>9831250</v>
      </c>
      <c r="G682" s="20">
        <v>9831250</v>
      </c>
      <c r="H682" s="27">
        <v>9831250</v>
      </c>
    </row>
    <row r="683" spans="1:8" ht="14.4" customHeight="1" x14ac:dyDescent="0.25">
      <c r="A683" s="26" t="s">
        <v>521</v>
      </c>
      <c r="B683" s="19" t="s">
        <v>510</v>
      </c>
      <c r="C683" s="19" t="s">
        <v>522</v>
      </c>
      <c r="D683" s="17" t="s">
        <v>0</v>
      </c>
      <c r="E683" s="17" t="s">
        <v>0</v>
      </c>
      <c r="F683" s="20">
        <f>F684+F732+F759+F766+F780+F787</f>
        <v>6198814390</v>
      </c>
      <c r="G683" s="20">
        <f>G684+G732+G759+G766+G780+G787</f>
        <v>6261318290</v>
      </c>
      <c r="H683" s="27">
        <f>H684+H732+H759+H766+H780+H787</f>
        <v>6301514890</v>
      </c>
    </row>
    <row r="684" spans="1:8" ht="14.4" customHeight="1" x14ac:dyDescent="0.25">
      <c r="A684" s="26" t="s">
        <v>523</v>
      </c>
      <c r="B684" s="19" t="s">
        <v>510</v>
      </c>
      <c r="C684" s="19" t="s">
        <v>524</v>
      </c>
      <c r="D684" s="17" t="s">
        <v>0</v>
      </c>
      <c r="E684" s="17" t="s">
        <v>0</v>
      </c>
      <c r="F684" s="20">
        <f>F685</f>
        <v>848404501</v>
      </c>
      <c r="G684" s="20">
        <f>G685</f>
        <v>862298357</v>
      </c>
      <c r="H684" s="27">
        <f>H685</f>
        <v>892001874</v>
      </c>
    </row>
    <row r="685" spans="1:8" ht="28.95" customHeight="1" x14ac:dyDescent="0.25">
      <c r="A685" s="26" t="s">
        <v>513</v>
      </c>
      <c r="B685" s="19" t="s">
        <v>510</v>
      </c>
      <c r="C685" s="19" t="s">
        <v>524</v>
      </c>
      <c r="D685" s="19" t="s">
        <v>514</v>
      </c>
      <c r="E685" s="17" t="s">
        <v>0</v>
      </c>
      <c r="F685" s="20">
        <f>F686+F691+F718+F723</f>
        <v>848404501</v>
      </c>
      <c r="G685" s="20">
        <f>G686+G691+G718+G723</f>
        <v>862298357</v>
      </c>
      <c r="H685" s="27">
        <f>H686+H691+H718+H723</f>
        <v>892001874</v>
      </c>
    </row>
    <row r="686" spans="1:8" ht="28.95" customHeight="1" x14ac:dyDescent="0.25">
      <c r="A686" s="26" t="s">
        <v>525</v>
      </c>
      <c r="B686" s="19" t="s">
        <v>510</v>
      </c>
      <c r="C686" s="19" t="s">
        <v>524</v>
      </c>
      <c r="D686" s="19" t="s">
        <v>526</v>
      </c>
      <c r="E686" s="17" t="s">
        <v>0</v>
      </c>
      <c r="F686" s="20">
        <f t="shared" ref="F686:H689" si="124">F687</f>
        <v>1695100</v>
      </c>
      <c r="G686" s="20">
        <f t="shared" si="124"/>
        <v>1695100</v>
      </c>
      <c r="H686" s="27">
        <f t="shared" si="124"/>
        <v>1695100</v>
      </c>
    </row>
    <row r="687" spans="1:8" ht="72.599999999999994" customHeight="1" x14ac:dyDescent="0.25">
      <c r="A687" s="26" t="s">
        <v>527</v>
      </c>
      <c r="B687" s="19" t="s">
        <v>510</v>
      </c>
      <c r="C687" s="19" t="s">
        <v>524</v>
      </c>
      <c r="D687" s="19" t="s">
        <v>528</v>
      </c>
      <c r="E687" s="17" t="s">
        <v>0</v>
      </c>
      <c r="F687" s="20">
        <f t="shared" si="124"/>
        <v>1695100</v>
      </c>
      <c r="G687" s="20">
        <f t="shared" si="124"/>
        <v>1695100</v>
      </c>
      <c r="H687" s="27">
        <f t="shared" si="124"/>
        <v>1695100</v>
      </c>
    </row>
    <row r="688" spans="1:8" ht="72.599999999999994" customHeight="1" x14ac:dyDescent="0.25">
      <c r="A688" s="26" t="s">
        <v>529</v>
      </c>
      <c r="B688" s="19" t="s">
        <v>510</v>
      </c>
      <c r="C688" s="19" t="s">
        <v>524</v>
      </c>
      <c r="D688" s="19" t="s">
        <v>530</v>
      </c>
      <c r="E688" s="17" t="s">
        <v>0</v>
      </c>
      <c r="F688" s="20">
        <f t="shared" si="124"/>
        <v>1695100</v>
      </c>
      <c r="G688" s="20">
        <f t="shared" si="124"/>
        <v>1695100</v>
      </c>
      <c r="H688" s="27">
        <f t="shared" si="124"/>
        <v>1695100</v>
      </c>
    </row>
    <row r="689" spans="1:8" ht="28.95" customHeight="1" x14ac:dyDescent="0.25">
      <c r="A689" s="26" t="s">
        <v>190</v>
      </c>
      <c r="B689" s="19" t="s">
        <v>510</v>
      </c>
      <c r="C689" s="19" t="s">
        <v>524</v>
      </c>
      <c r="D689" s="19" t="s">
        <v>530</v>
      </c>
      <c r="E689" s="19" t="s">
        <v>191</v>
      </c>
      <c r="F689" s="20">
        <f t="shared" si="124"/>
        <v>1695100</v>
      </c>
      <c r="G689" s="20">
        <f t="shared" si="124"/>
        <v>1695100</v>
      </c>
      <c r="H689" s="27">
        <f t="shared" si="124"/>
        <v>1695100</v>
      </c>
    </row>
    <row r="690" spans="1:8" ht="14.4" customHeight="1" x14ac:dyDescent="0.25">
      <c r="A690" s="26" t="s">
        <v>192</v>
      </c>
      <c r="B690" s="19" t="s">
        <v>510</v>
      </c>
      <c r="C690" s="19" t="s">
        <v>524</v>
      </c>
      <c r="D690" s="19" t="s">
        <v>530</v>
      </c>
      <c r="E690" s="19" t="s">
        <v>193</v>
      </c>
      <c r="F690" s="20">
        <v>1695100</v>
      </c>
      <c r="G690" s="20">
        <v>1695100</v>
      </c>
      <c r="H690" s="27">
        <v>1695100</v>
      </c>
    </row>
    <row r="691" spans="1:8" ht="57.6" customHeight="1" x14ac:dyDescent="0.25">
      <c r="A691" s="26" t="s">
        <v>531</v>
      </c>
      <c r="B691" s="19" t="s">
        <v>510</v>
      </c>
      <c r="C691" s="19" t="s">
        <v>524</v>
      </c>
      <c r="D691" s="19" t="s">
        <v>532</v>
      </c>
      <c r="E691" s="17" t="s">
        <v>0</v>
      </c>
      <c r="F691" s="20">
        <f>F692+F696+F700+F704+F708+F712</f>
        <v>774708595</v>
      </c>
      <c r="G691" s="20">
        <f>G692+G696+G700+G704+G708+G712</f>
        <v>799985851</v>
      </c>
      <c r="H691" s="27">
        <f>H692+H696+H700+H704+H708+H712</f>
        <v>829689368</v>
      </c>
    </row>
    <row r="692" spans="1:8" ht="28.95" customHeight="1" x14ac:dyDescent="0.25">
      <c r="A692" s="26" t="s">
        <v>533</v>
      </c>
      <c r="B692" s="19" t="s">
        <v>510</v>
      </c>
      <c r="C692" s="19" t="s">
        <v>524</v>
      </c>
      <c r="D692" s="19" t="s">
        <v>534</v>
      </c>
      <c r="E692" s="17" t="s">
        <v>0</v>
      </c>
      <c r="F692" s="20">
        <f t="shared" ref="F692:H694" si="125">F693</f>
        <v>160246322</v>
      </c>
      <c r="G692" s="20">
        <f t="shared" si="125"/>
        <v>160246322</v>
      </c>
      <c r="H692" s="27">
        <f t="shared" si="125"/>
        <v>163114600</v>
      </c>
    </row>
    <row r="693" spans="1:8" ht="28.95" customHeight="1" x14ac:dyDescent="0.25">
      <c r="A693" s="26" t="s">
        <v>535</v>
      </c>
      <c r="B693" s="19" t="s">
        <v>510</v>
      </c>
      <c r="C693" s="19" t="s">
        <v>524</v>
      </c>
      <c r="D693" s="19" t="s">
        <v>536</v>
      </c>
      <c r="E693" s="17" t="s">
        <v>0</v>
      </c>
      <c r="F693" s="20">
        <f t="shared" si="125"/>
        <v>160246322</v>
      </c>
      <c r="G693" s="20">
        <f t="shared" si="125"/>
        <v>160246322</v>
      </c>
      <c r="H693" s="27">
        <f t="shared" si="125"/>
        <v>163114600</v>
      </c>
    </row>
    <row r="694" spans="1:8" ht="28.95" customHeight="1" x14ac:dyDescent="0.25">
      <c r="A694" s="26" t="s">
        <v>190</v>
      </c>
      <c r="B694" s="19" t="s">
        <v>510</v>
      </c>
      <c r="C694" s="19" t="s">
        <v>524</v>
      </c>
      <c r="D694" s="19" t="s">
        <v>536</v>
      </c>
      <c r="E694" s="19" t="s">
        <v>191</v>
      </c>
      <c r="F694" s="20">
        <f t="shared" si="125"/>
        <v>160246322</v>
      </c>
      <c r="G694" s="20">
        <f t="shared" si="125"/>
        <v>160246322</v>
      </c>
      <c r="H694" s="27">
        <f t="shared" si="125"/>
        <v>163114600</v>
      </c>
    </row>
    <row r="695" spans="1:8" ht="14.4" customHeight="1" x14ac:dyDescent="0.25">
      <c r="A695" s="26" t="s">
        <v>192</v>
      </c>
      <c r="B695" s="19" t="s">
        <v>510</v>
      </c>
      <c r="C695" s="19" t="s">
        <v>524</v>
      </c>
      <c r="D695" s="19" t="s">
        <v>536</v>
      </c>
      <c r="E695" s="19" t="s">
        <v>193</v>
      </c>
      <c r="F695" s="20">
        <v>160246322</v>
      </c>
      <c r="G695" s="20">
        <v>160246322</v>
      </c>
      <c r="H695" s="27">
        <v>163114600</v>
      </c>
    </row>
    <row r="696" spans="1:8" ht="43.35" customHeight="1" x14ac:dyDescent="0.25">
      <c r="A696" s="26" t="s">
        <v>537</v>
      </c>
      <c r="B696" s="19" t="s">
        <v>510</v>
      </c>
      <c r="C696" s="19" t="s">
        <v>524</v>
      </c>
      <c r="D696" s="19" t="s">
        <v>538</v>
      </c>
      <c r="E696" s="17" t="s">
        <v>0</v>
      </c>
      <c r="F696" s="20">
        <f t="shared" ref="F696:H698" si="126">F697</f>
        <v>8500014</v>
      </c>
      <c r="G696" s="20">
        <f t="shared" si="126"/>
        <v>8500014</v>
      </c>
      <c r="H696" s="27">
        <f t="shared" si="126"/>
        <v>8500014</v>
      </c>
    </row>
    <row r="697" spans="1:8" ht="45.6" customHeight="1" x14ac:dyDescent="0.25">
      <c r="A697" s="26" t="s">
        <v>539</v>
      </c>
      <c r="B697" s="19" t="s">
        <v>510</v>
      </c>
      <c r="C697" s="19" t="s">
        <v>524</v>
      </c>
      <c r="D697" s="19" t="s">
        <v>540</v>
      </c>
      <c r="E697" s="17" t="s">
        <v>0</v>
      </c>
      <c r="F697" s="20">
        <f t="shared" si="126"/>
        <v>8500014</v>
      </c>
      <c r="G697" s="20">
        <f t="shared" si="126"/>
        <v>8500014</v>
      </c>
      <c r="H697" s="27">
        <f t="shared" si="126"/>
        <v>8500014</v>
      </c>
    </row>
    <row r="698" spans="1:8" ht="28.95" customHeight="1" x14ac:dyDescent="0.25">
      <c r="A698" s="26" t="s">
        <v>190</v>
      </c>
      <c r="B698" s="19" t="s">
        <v>510</v>
      </c>
      <c r="C698" s="19" t="s">
        <v>524</v>
      </c>
      <c r="D698" s="19" t="s">
        <v>540</v>
      </c>
      <c r="E698" s="19" t="s">
        <v>191</v>
      </c>
      <c r="F698" s="20">
        <f t="shared" si="126"/>
        <v>8500014</v>
      </c>
      <c r="G698" s="20">
        <f t="shared" si="126"/>
        <v>8500014</v>
      </c>
      <c r="H698" s="27">
        <f t="shared" si="126"/>
        <v>8500014</v>
      </c>
    </row>
    <row r="699" spans="1:8" ht="14.4" customHeight="1" x14ac:dyDescent="0.25">
      <c r="A699" s="26" t="s">
        <v>435</v>
      </c>
      <c r="B699" s="19" t="s">
        <v>510</v>
      </c>
      <c r="C699" s="19" t="s">
        <v>524</v>
      </c>
      <c r="D699" s="19" t="s">
        <v>540</v>
      </c>
      <c r="E699" s="19" t="s">
        <v>436</v>
      </c>
      <c r="F699" s="20">
        <v>8500014</v>
      </c>
      <c r="G699" s="20">
        <v>8500014</v>
      </c>
      <c r="H699" s="27">
        <v>8500014</v>
      </c>
    </row>
    <row r="700" spans="1:8" ht="28.95" customHeight="1" x14ac:dyDescent="0.25">
      <c r="A700" s="26" t="s">
        <v>541</v>
      </c>
      <c r="B700" s="19" t="s">
        <v>510</v>
      </c>
      <c r="C700" s="19" t="s">
        <v>524</v>
      </c>
      <c r="D700" s="19" t="s">
        <v>542</v>
      </c>
      <c r="E700" s="17" t="s">
        <v>0</v>
      </c>
      <c r="F700" s="20">
        <f t="shared" ref="F700:H702" si="127">F701</f>
        <v>72050000</v>
      </c>
      <c r="G700" s="20">
        <f t="shared" si="127"/>
        <v>72050000</v>
      </c>
      <c r="H700" s="27">
        <f t="shared" si="127"/>
        <v>72050000</v>
      </c>
    </row>
    <row r="701" spans="1:8" ht="28.95" customHeight="1" x14ac:dyDescent="0.25">
      <c r="A701" s="26" t="s">
        <v>543</v>
      </c>
      <c r="B701" s="19" t="s">
        <v>510</v>
      </c>
      <c r="C701" s="19" t="s">
        <v>524</v>
      </c>
      <c r="D701" s="19" t="s">
        <v>544</v>
      </c>
      <c r="E701" s="17" t="s">
        <v>0</v>
      </c>
      <c r="F701" s="20">
        <f t="shared" si="127"/>
        <v>72050000</v>
      </c>
      <c r="G701" s="20">
        <f t="shared" si="127"/>
        <v>72050000</v>
      </c>
      <c r="H701" s="27">
        <f t="shared" si="127"/>
        <v>72050000</v>
      </c>
    </row>
    <row r="702" spans="1:8" ht="28.95" customHeight="1" x14ac:dyDescent="0.25">
      <c r="A702" s="26" t="s">
        <v>190</v>
      </c>
      <c r="B702" s="19" t="s">
        <v>510</v>
      </c>
      <c r="C702" s="19" t="s">
        <v>524</v>
      </c>
      <c r="D702" s="19" t="s">
        <v>544</v>
      </c>
      <c r="E702" s="19" t="s">
        <v>191</v>
      </c>
      <c r="F702" s="20">
        <f t="shared" si="127"/>
        <v>72050000</v>
      </c>
      <c r="G702" s="20">
        <f t="shared" si="127"/>
        <v>72050000</v>
      </c>
      <c r="H702" s="27">
        <f t="shared" si="127"/>
        <v>72050000</v>
      </c>
    </row>
    <row r="703" spans="1:8" ht="14.4" customHeight="1" x14ac:dyDescent="0.25">
      <c r="A703" s="26" t="s">
        <v>192</v>
      </c>
      <c r="B703" s="19" t="s">
        <v>510</v>
      </c>
      <c r="C703" s="19" t="s">
        <v>524</v>
      </c>
      <c r="D703" s="19" t="s">
        <v>544</v>
      </c>
      <c r="E703" s="19" t="s">
        <v>193</v>
      </c>
      <c r="F703" s="20">
        <v>72050000</v>
      </c>
      <c r="G703" s="20">
        <v>72050000</v>
      </c>
      <c r="H703" s="27">
        <v>72050000</v>
      </c>
    </row>
    <row r="704" spans="1:8" ht="43.35" customHeight="1" x14ac:dyDescent="0.25">
      <c r="A704" s="26" t="s">
        <v>545</v>
      </c>
      <c r="B704" s="19" t="s">
        <v>510</v>
      </c>
      <c r="C704" s="19" t="s">
        <v>524</v>
      </c>
      <c r="D704" s="19" t="s">
        <v>546</v>
      </c>
      <c r="E704" s="17" t="s">
        <v>0</v>
      </c>
      <c r="F704" s="20">
        <f t="shared" ref="F704:H706" si="128">F705</f>
        <v>435747799</v>
      </c>
      <c r="G704" s="20">
        <f t="shared" si="128"/>
        <v>448989515</v>
      </c>
      <c r="H704" s="27">
        <f t="shared" si="128"/>
        <v>465824754</v>
      </c>
    </row>
    <row r="705" spans="1:8" ht="28.95" customHeight="1" x14ac:dyDescent="0.25">
      <c r="A705" s="26" t="s">
        <v>547</v>
      </c>
      <c r="B705" s="19" t="s">
        <v>510</v>
      </c>
      <c r="C705" s="19" t="s">
        <v>524</v>
      </c>
      <c r="D705" s="19" t="s">
        <v>548</v>
      </c>
      <c r="E705" s="17" t="s">
        <v>0</v>
      </c>
      <c r="F705" s="20">
        <f t="shared" si="128"/>
        <v>435747799</v>
      </c>
      <c r="G705" s="20">
        <f t="shared" si="128"/>
        <v>448989515</v>
      </c>
      <c r="H705" s="27">
        <f t="shared" si="128"/>
        <v>465824754</v>
      </c>
    </row>
    <row r="706" spans="1:8" ht="28.95" customHeight="1" x14ac:dyDescent="0.25">
      <c r="A706" s="26" t="s">
        <v>190</v>
      </c>
      <c r="B706" s="19" t="s">
        <v>510</v>
      </c>
      <c r="C706" s="19" t="s">
        <v>524</v>
      </c>
      <c r="D706" s="19" t="s">
        <v>548</v>
      </c>
      <c r="E706" s="19" t="s">
        <v>191</v>
      </c>
      <c r="F706" s="20">
        <f t="shared" si="128"/>
        <v>435747799</v>
      </c>
      <c r="G706" s="20">
        <f t="shared" si="128"/>
        <v>448989515</v>
      </c>
      <c r="H706" s="27">
        <f t="shared" si="128"/>
        <v>465824754</v>
      </c>
    </row>
    <row r="707" spans="1:8" ht="14.4" customHeight="1" x14ac:dyDescent="0.25">
      <c r="A707" s="26" t="s">
        <v>192</v>
      </c>
      <c r="B707" s="19" t="s">
        <v>510</v>
      </c>
      <c r="C707" s="19" t="s">
        <v>524</v>
      </c>
      <c r="D707" s="19" t="s">
        <v>548</v>
      </c>
      <c r="E707" s="19" t="s">
        <v>193</v>
      </c>
      <c r="F707" s="20">
        <v>435747799</v>
      </c>
      <c r="G707" s="20">
        <v>448989515</v>
      </c>
      <c r="H707" s="27">
        <v>465824754</v>
      </c>
    </row>
    <row r="708" spans="1:8" ht="28.95" customHeight="1" x14ac:dyDescent="0.25">
      <c r="A708" s="26" t="s">
        <v>549</v>
      </c>
      <c r="B708" s="19" t="s">
        <v>510</v>
      </c>
      <c r="C708" s="19" t="s">
        <v>524</v>
      </c>
      <c r="D708" s="19" t="s">
        <v>550</v>
      </c>
      <c r="E708" s="17" t="s">
        <v>0</v>
      </c>
      <c r="F708" s="20">
        <f t="shared" ref="F708:H710" si="129">F709</f>
        <v>17164460</v>
      </c>
      <c r="G708" s="20">
        <f t="shared" si="129"/>
        <v>19200000</v>
      </c>
      <c r="H708" s="27">
        <f t="shared" si="129"/>
        <v>19200000</v>
      </c>
    </row>
    <row r="709" spans="1:8" ht="28.95" customHeight="1" x14ac:dyDescent="0.25">
      <c r="A709" s="26" t="s">
        <v>551</v>
      </c>
      <c r="B709" s="19" t="s">
        <v>510</v>
      </c>
      <c r="C709" s="19" t="s">
        <v>524</v>
      </c>
      <c r="D709" s="19" t="s">
        <v>552</v>
      </c>
      <c r="E709" s="17" t="s">
        <v>0</v>
      </c>
      <c r="F709" s="20">
        <f t="shared" si="129"/>
        <v>17164460</v>
      </c>
      <c r="G709" s="20">
        <f t="shared" si="129"/>
        <v>19200000</v>
      </c>
      <c r="H709" s="27">
        <f t="shared" si="129"/>
        <v>19200000</v>
      </c>
    </row>
    <row r="710" spans="1:8" ht="28.95" customHeight="1" x14ac:dyDescent="0.25">
      <c r="A710" s="26" t="s">
        <v>190</v>
      </c>
      <c r="B710" s="19" t="s">
        <v>510</v>
      </c>
      <c r="C710" s="19" t="s">
        <v>524</v>
      </c>
      <c r="D710" s="19" t="s">
        <v>552</v>
      </c>
      <c r="E710" s="19" t="s">
        <v>191</v>
      </c>
      <c r="F710" s="20">
        <f t="shared" si="129"/>
        <v>17164460</v>
      </c>
      <c r="G710" s="20">
        <f t="shared" si="129"/>
        <v>19200000</v>
      </c>
      <c r="H710" s="27">
        <f t="shared" si="129"/>
        <v>19200000</v>
      </c>
    </row>
    <row r="711" spans="1:8" ht="14.4" customHeight="1" x14ac:dyDescent="0.25">
      <c r="A711" s="26" t="s">
        <v>192</v>
      </c>
      <c r="B711" s="19" t="s">
        <v>510</v>
      </c>
      <c r="C711" s="19" t="s">
        <v>524</v>
      </c>
      <c r="D711" s="19" t="s">
        <v>552</v>
      </c>
      <c r="E711" s="19" t="s">
        <v>193</v>
      </c>
      <c r="F711" s="20">
        <v>17164460</v>
      </c>
      <c r="G711" s="20">
        <v>19200000</v>
      </c>
      <c r="H711" s="27">
        <v>19200000</v>
      </c>
    </row>
    <row r="712" spans="1:8" ht="28.95" customHeight="1" x14ac:dyDescent="0.25">
      <c r="A712" s="26" t="s">
        <v>553</v>
      </c>
      <c r="B712" s="19" t="s">
        <v>510</v>
      </c>
      <c r="C712" s="19" t="s">
        <v>524</v>
      </c>
      <c r="D712" s="19" t="s">
        <v>554</v>
      </c>
      <c r="E712" s="17" t="s">
        <v>0</v>
      </c>
      <c r="F712" s="20">
        <f>F713</f>
        <v>81000000</v>
      </c>
      <c r="G712" s="20">
        <f>G713</f>
        <v>91000000</v>
      </c>
      <c r="H712" s="27">
        <f>H713</f>
        <v>101000000</v>
      </c>
    </row>
    <row r="713" spans="1:8" ht="28.95" customHeight="1" x14ac:dyDescent="0.25">
      <c r="A713" s="26" t="s">
        <v>555</v>
      </c>
      <c r="B713" s="19" t="s">
        <v>510</v>
      </c>
      <c r="C713" s="19" t="s">
        <v>524</v>
      </c>
      <c r="D713" s="19" t="s">
        <v>556</v>
      </c>
      <c r="E713" s="17" t="s">
        <v>0</v>
      </c>
      <c r="F713" s="20">
        <f>F714+F716</f>
        <v>81000000</v>
      </c>
      <c r="G713" s="20">
        <f>G714+G716</f>
        <v>91000000</v>
      </c>
      <c r="H713" s="27">
        <f>H714+H716</f>
        <v>101000000</v>
      </c>
    </row>
    <row r="714" spans="1:8" ht="28.95" customHeight="1" x14ac:dyDescent="0.25">
      <c r="A714" s="26" t="s">
        <v>190</v>
      </c>
      <c r="B714" s="19" t="s">
        <v>510</v>
      </c>
      <c r="C714" s="19" t="s">
        <v>524</v>
      </c>
      <c r="D714" s="19" t="s">
        <v>556</v>
      </c>
      <c r="E714" s="19" t="s">
        <v>191</v>
      </c>
      <c r="F714" s="20">
        <f>F715</f>
        <v>80000000</v>
      </c>
      <c r="G714" s="20">
        <f>G715</f>
        <v>90000000</v>
      </c>
      <c r="H714" s="27">
        <f>H715</f>
        <v>100000000</v>
      </c>
    </row>
    <row r="715" spans="1:8" ht="14.4" customHeight="1" x14ac:dyDescent="0.25">
      <c r="A715" s="26" t="s">
        <v>192</v>
      </c>
      <c r="B715" s="19" t="s">
        <v>510</v>
      </c>
      <c r="C715" s="19" t="s">
        <v>524</v>
      </c>
      <c r="D715" s="19" t="s">
        <v>556</v>
      </c>
      <c r="E715" s="19" t="s">
        <v>193</v>
      </c>
      <c r="F715" s="20">
        <v>80000000</v>
      </c>
      <c r="G715" s="20">
        <v>90000000</v>
      </c>
      <c r="H715" s="27">
        <v>100000000</v>
      </c>
    </row>
    <row r="716" spans="1:8" ht="14.4" customHeight="1" x14ac:dyDescent="0.25">
      <c r="A716" s="26" t="s">
        <v>27</v>
      </c>
      <c r="B716" s="19" t="s">
        <v>510</v>
      </c>
      <c r="C716" s="19" t="s">
        <v>524</v>
      </c>
      <c r="D716" s="19" t="s">
        <v>556</v>
      </c>
      <c r="E716" s="19" t="s">
        <v>28</v>
      </c>
      <c r="F716" s="20">
        <f>F717</f>
        <v>1000000</v>
      </c>
      <c r="G716" s="20">
        <f>G717</f>
        <v>1000000</v>
      </c>
      <c r="H716" s="27">
        <f>H717</f>
        <v>1000000</v>
      </c>
    </row>
    <row r="717" spans="1:8" ht="14.4" customHeight="1" x14ac:dyDescent="0.25">
      <c r="A717" s="26" t="s">
        <v>502</v>
      </c>
      <c r="B717" s="19" t="s">
        <v>510</v>
      </c>
      <c r="C717" s="19" t="s">
        <v>524</v>
      </c>
      <c r="D717" s="19" t="s">
        <v>556</v>
      </c>
      <c r="E717" s="19" t="s">
        <v>503</v>
      </c>
      <c r="F717" s="20">
        <v>1000000</v>
      </c>
      <c r="G717" s="20">
        <v>1000000</v>
      </c>
      <c r="H717" s="27">
        <v>1000000</v>
      </c>
    </row>
    <row r="718" spans="1:8" ht="14.4" customHeight="1" x14ac:dyDescent="0.25">
      <c r="A718" s="26" t="s">
        <v>557</v>
      </c>
      <c r="B718" s="19" t="s">
        <v>510</v>
      </c>
      <c r="C718" s="19" t="s">
        <v>524</v>
      </c>
      <c r="D718" s="19" t="s">
        <v>558</v>
      </c>
      <c r="E718" s="17" t="s">
        <v>0</v>
      </c>
      <c r="F718" s="20">
        <f t="shared" ref="F718:H721" si="130">F719</f>
        <v>37500000</v>
      </c>
      <c r="G718" s="20">
        <f t="shared" si="130"/>
        <v>28000000</v>
      </c>
      <c r="H718" s="27">
        <f t="shared" si="130"/>
        <v>28000000</v>
      </c>
    </row>
    <row r="719" spans="1:8" ht="28.95" customHeight="1" x14ac:dyDescent="0.25">
      <c r="A719" s="26" t="s">
        <v>559</v>
      </c>
      <c r="B719" s="19" t="s">
        <v>510</v>
      </c>
      <c r="C719" s="19" t="s">
        <v>524</v>
      </c>
      <c r="D719" s="19" t="s">
        <v>560</v>
      </c>
      <c r="E719" s="17" t="s">
        <v>0</v>
      </c>
      <c r="F719" s="20">
        <f t="shared" si="130"/>
        <v>37500000</v>
      </c>
      <c r="G719" s="20">
        <f t="shared" si="130"/>
        <v>28000000</v>
      </c>
      <c r="H719" s="27">
        <f t="shared" si="130"/>
        <v>28000000</v>
      </c>
    </row>
    <row r="720" spans="1:8" ht="28.95" customHeight="1" x14ac:dyDescent="0.25">
      <c r="A720" s="26" t="s">
        <v>561</v>
      </c>
      <c r="B720" s="19" t="s">
        <v>510</v>
      </c>
      <c r="C720" s="19" t="s">
        <v>524</v>
      </c>
      <c r="D720" s="19" t="s">
        <v>562</v>
      </c>
      <c r="E720" s="17" t="s">
        <v>0</v>
      </c>
      <c r="F720" s="20">
        <f t="shared" si="130"/>
        <v>37500000</v>
      </c>
      <c r="G720" s="20">
        <f t="shared" si="130"/>
        <v>28000000</v>
      </c>
      <c r="H720" s="27">
        <f t="shared" si="130"/>
        <v>28000000</v>
      </c>
    </row>
    <row r="721" spans="1:8" ht="28.95" customHeight="1" x14ac:dyDescent="0.25">
      <c r="A721" s="26" t="s">
        <v>190</v>
      </c>
      <c r="B721" s="19" t="s">
        <v>510</v>
      </c>
      <c r="C721" s="19" t="s">
        <v>524</v>
      </c>
      <c r="D721" s="19" t="s">
        <v>562</v>
      </c>
      <c r="E721" s="19" t="s">
        <v>191</v>
      </c>
      <c r="F721" s="20">
        <f t="shared" si="130"/>
        <v>37500000</v>
      </c>
      <c r="G721" s="20">
        <f t="shared" si="130"/>
        <v>28000000</v>
      </c>
      <c r="H721" s="27">
        <f t="shared" si="130"/>
        <v>28000000</v>
      </c>
    </row>
    <row r="722" spans="1:8" ht="14.4" customHeight="1" x14ac:dyDescent="0.25">
      <c r="A722" s="26" t="s">
        <v>192</v>
      </c>
      <c r="B722" s="19" t="s">
        <v>510</v>
      </c>
      <c r="C722" s="19" t="s">
        <v>524</v>
      </c>
      <c r="D722" s="19" t="s">
        <v>562</v>
      </c>
      <c r="E722" s="19" t="s">
        <v>193</v>
      </c>
      <c r="F722" s="20">
        <v>37500000</v>
      </c>
      <c r="G722" s="20">
        <v>28000000</v>
      </c>
      <c r="H722" s="27">
        <v>28000000</v>
      </c>
    </row>
    <row r="723" spans="1:8" ht="14.4" customHeight="1" x14ac:dyDescent="0.25">
      <c r="A723" s="26" t="s">
        <v>563</v>
      </c>
      <c r="B723" s="19" t="s">
        <v>510</v>
      </c>
      <c r="C723" s="19" t="s">
        <v>524</v>
      </c>
      <c r="D723" s="19" t="s">
        <v>564</v>
      </c>
      <c r="E723" s="17" t="s">
        <v>0</v>
      </c>
      <c r="F723" s="20">
        <f>F724+F728</f>
        <v>34500806</v>
      </c>
      <c r="G723" s="20">
        <f>G724+G728</f>
        <v>32617406</v>
      </c>
      <c r="H723" s="27">
        <f>H724+H728</f>
        <v>32617406</v>
      </c>
    </row>
    <row r="724" spans="1:8" ht="14.4" customHeight="1" x14ac:dyDescent="0.25">
      <c r="A724" s="26" t="s">
        <v>565</v>
      </c>
      <c r="B724" s="19" t="s">
        <v>510</v>
      </c>
      <c r="C724" s="19" t="s">
        <v>524</v>
      </c>
      <c r="D724" s="19" t="s">
        <v>566</v>
      </c>
      <c r="E724" s="17" t="s">
        <v>0</v>
      </c>
      <c r="F724" s="20">
        <f t="shared" ref="F724:H726" si="131">F725</f>
        <v>33262698</v>
      </c>
      <c r="G724" s="20">
        <f t="shared" si="131"/>
        <v>31379298</v>
      </c>
      <c r="H724" s="27">
        <f t="shared" si="131"/>
        <v>31379298</v>
      </c>
    </row>
    <row r="725" spans="1:8" ht="14.4" customHeight="1" x14ac:dyDescent="0.25">
      <c r="A725" s="26" t="s">
        <v>567</v>
      </c>
      <c r="B725" s="19" t="s">
        <v>510</v>
      </c>
      <c r="C725" s="19" t="s">
        <v>524</v>
      </c>
      <c r="D725" s="19" t="s">
        <v>568</v>
      </c>
      <c r="E725" s="17" t="s">
        <v>0</v>
      </c>
      <c r="F725" s="20">
        <f t="shared" si="131"/>
        <v>33262698</v>
      </c>
      <c r="G725" s="20">
        <f t="shared" si="131"/>
        <v>31379298</v>
      </c>
      <c r="H725" s="27">
        <f t="shared" si="131"/>
        <v>31379298</v>
      </c>
    </row>
    <row r="726" spans="1:8" ht="28.95" customHeight="1" x14ac:dyDescent="0.25">
      <c r="A726" s="26" t="s">
        <v>190</v>
      </c>
      <c r="B726" s="19" t="s">
        <v>510</v>
      </c>
      <c r="C726" s="19" t="s">
        <v>524</v>
      </c>
      <c r="D726" s="19" t="s">
        <v>568</v>
      </c>
      <c r="E726" s="19" t="s">
        <v>191</v>
      </c>
      <c r="F726" s="20">
        <f t="shared" si="131"/>
        <v>33262698</v>
      </c>
      <c r="G726" s="20">
        <f t="shared" si="131"/>
        <v>31379298</v>
      </c>
      <c r="H726" s="27">
        <f t="shared" si="131"/>
        <v>31379298</v>
      </c>
    </row>
    <row r="727" spans="1:8" ht="14.4" customHeight="1" x14ac:dyDescent="0.25">
      <c r="A727" s="26" t="s">
        <v>192</v>
      </c>
      <c r="B727" s="19" t="s">
        <v>510</v>
      </c>
      <c r="C727" s="19" t="s">
        <v>524</v>
      </c>
      <c r="D727" s="19" t="s">
        <v>568</v>
      </c>
      <c r="E727" s="19" t="s">
        <v>193</v>
      </c>
      <c r="F727" s="20">
        <v>33262698</v>
      </c>
      <c r="G727" s="20">
        <v>31379298</v>
      </c>
      <c r="H727" s="27">
        <v>31379298</v>
      </c>
    </row>
    <row r="728" spans="1:8" ht="14.4" customHeight="1" x14ac:dyDescent="0.25">
      <c r="A728" s="26" t="s">
        <v>569</v>
      </c>
      <c r="B728" s="19" t="s">
        <v>510</v>
      </c>
      <c r="C728" s="19" t="s">
        <v>524</v>
      </c>
      <c r="D728" s="19" t="s">
        <v>570</v>
      </c>
      <c r="E728" s="17" t="s">
        <v>0</v>
      </c>
      <c r="F728" s="20">
        <f t="shared" ref="F728:H730" si="132">F729</f>
        <v>1238108</v>
      </c>
      <c r="G728" s="20">
        <f t="shared" si="132"/>
        <v>1238108</v>
      </c>
      <c r="H728" s="27">
        <f t="shared" si="132"/>
        <v>1238108</v>
      </c>
    </row>
    <row r="729" spans="1:8" ht="14.4" customHeight="1" x14ac:dyDescent="0.25">
      <c r="A729" s="26" t="s">
        <v>571</v>
      </c>
      <c r="B729" s="19" t="s">
        <v>510</v>
      </c>
      <c r="C729" s="19" t="s">
        <v>524</v>
      </c>
      <c r="D729" s="19" t="s">
        <v>572</v>
      </c>
      <c r="E729" s="17" t="s">
        <v>0</v>
      </c>
      <c r="F729" s="20">
        <f t="shared" si="132"/>
        <v>1238108</v>
      </c>
      <c r="G729" s="20">
        <f t="shared" si="132"/>
        <v>1238108</v>
      </c>
      <c r="H729" s="27">
        <f t="shared" si="132"/>
        <v>1238108</v>
      </c>
    </row>
    <row r="730" spans="1:8" ht="28.95" customHeight="1" x14ac:dyDescent="0.25">
      <c r="A730" s="26" t="s">
        <v>190</v>
      </c>
      <c r="B730" s="19" t="s">
        <v>510</v>
      </c>
      <c r="C730" s="19" t="s">
        <v>524</v>
      </c>
      <c r="D730" s="19" t="s">
        <v>572</v>
      </c>
      <c r="E730" s="19" t="s">
        <v>191</v>
      </c>
      <c r="F730" s="20">
        <f t="shared" si="132"/>
        <v>1238108</v>
      </c>
      <c r="G730" s="20">
        <f t="shared" si="132"/>
        <v>1238108</v>
      </c>
      <c r="H730" s="27">
        <f t="shared" si="132"/>
        <v>1238108</v>
      </c>
    </row>
    <row r="731" spans="1:8" ht="14.4" customHeight="1" x14ac:dyDescent="0.25">
      <c r="A731" s="26" t="s">
        <v>192</v>
      </c>
      <c r="B731" s="19" t="s">
        <v>510</v>
      </c>
      <c r="C731" s="19" t="s">
        <v>524</v>
      </c>
      <c r="D731" s="19" t="s">
        <v>572</v>
      </c>
      <c r="E731" s="19" t="s">
        <v>193</v>
      </c>
      <c r="F731" s="20">
        <v>1238108</v>
      </c>
      <c r="G731" s="20">
        <v>1238108</v>
      </c>
      <c r="H731" s="27">
        <v>1238108</v>
      </c>
    </row>
    <row r="732" spans="1:8" ht="14.4" customHeight="1" x14ac:dyDescent="0.25">
      <c r="A732" s="26" t="s">
        <v>573</v>
      </c>
      <c r="B732" s="19" t="s">
        <v>510</v>
      </c>
      <c r="C732" s="19" t="s">
        <v>574</v>
      </c>
      <c r="D732" s="17" t="s">
        <v>0</v>
      </c>
      <c r="E732" s="17" t="s">
        <v>0</v>
      </c>
      <c r="F732" s="20">
        <f>F733</f>
        <v>165501105</v>
      </c>
      <c r="G732" s="20">
        <f>G733</f>
        <v>196461549</v>
      </c>
      <c r="H732" s="27">
        <f>H733</f>
        <v>196174749</v>
      </c>
    </row>
    <row r="733" spans="1:8" ht="28.95" customHeight="1" x14ac:dyDescent="0.25">
      <c r="A733" s="26" t="s">
        <v>513</v>
      </c>
      <c r="B733" s="19" t="s">
        <v>510</v>
      </c>
      <c r="C733" s="19" t="s">
        <v>574</v>
      </c>
      <c r="D733" s="19" t="s">
        <v>514</v>
      </c>
      <c r="E733" s="17" t="s">
        <v>0</v>
      </c>
      <c r="F733" s="20">
        <f>F734+F747</f>
        <v>165501105</v>
      </c>
      <c r="G733" s="20">
        <f>G734+G747</f>
        <v>196461549</v>
      </c>
      <c r="H733" s="27">
        <f>H734+H747</f>
        <v>196174749</v>
      </c>
    </row>
    <row r="734" spans="1:8" ht="28.95" customHeight="1" x14ac:dyDescent="0.25">
      <c r="A734" s="26" t="s">
        <v>525</v>
      </c>
      <c r="B734" s="19" t="s">
        <v>510</v>
      </c>
      <c r="C734" s="19" t="s">
        <v>574</v>
      </c>
      <c r="D734" s="19" t="s">
        <v>526</v>
      </c>
      <c r="E734" s="17" t="s">
        <v>0</v>
      </c>
      <c r="F734" s="20">
        <f>F735+F739+F743</f>
        <v>105524889</v>
      </c>
      <c r="G734" s="20">
        <f>G735+G739+G743</f>
        <v>136738733</v>
      </c>
      <c r="H734" s="27">
        <f>H735+H739+H743</f>
        <v>136738733</v>
      </c>
    </row>
    <row r="735" spans="1:8" ht="28.95" customHeight="1" x14ac:dyDescent="0.25">
      <c r="A735" s="26" t="s">
        <v>575</v>
      </c>
      <c r="B735" s="19" t="s">
        <v>510</v>
      </c>
      <c r="C735" s="19" t="s">
        <v>574</v>
      </c>
      <c r="D735" s="19" t="s">
        <v>576</v>
      </c>
      <c r="E735" s="17" t="s">
        <v>0</v>
      </c>
      <c r="F735" s="20">
        <f t="shared" ref="F735:H737" si="133">F736</f>
        <v>44588700</v>
      </c>
      <c r="G735" s="20">
        <f t="shared" si="133"/>
        <v>44588700</v>
      </c>
      <c r="H735" s="27">
        <f t="shared" si="133"/>
        <v>44588700</v>
      </c>
    </row>
    <row r="736" spans="1:8" ht="28.95" customHeight="1" x14ac:dyDescent="0.25">
      <c r="A736" s="26" t="s">
        <v>577</v>
      </c>
      <c r="B736" s="19" t="s">
        <v>510</v>
      </c>
      <c r="C736" s="19" t="s">
        <v>574</v>
      </c>
      <c r="D736" s="19" t="s">
        <v>578</v>
      </c>
      <c r="E736" s="17" t="s">
        <v>0</v>
      </c>
      <c r="F736" s="20">
        <f t="shared" si="133"/>
        <v>44588700</v>
      </c>
      <c r="G736" s="20">
        <f t="shared" si="133"/>
        <v>44588700</v>
      </c>
      <c r="H736" s="27">
        <f t="shared" si="133"/>
        <v>44588700</v>
      </c>
    </row>
    <row r="737" spans="1:8" ht="28.95" customHeight="1" x14ac:dyDescent="0.25">
      <c r="A737" s="26" t="s">
        <v>190</v>
      </c>
      <c r="B737" s="19" t="s">
        <v>510</v>
      </c>
      <c r="C737" s="19" t="s">
        <v>574</v>
      </c>
      <c r="D737" s="19" t="s">
        <v>578</v>
      </c>
      <c r="E737" s="19" t="s">
        <v>191</v>
      </c>
      <c r="F737" s="20">
        <f t="shared" si="133"/>
        <v>44588700</v>
      </c>
      <c r="G737" s="20">
        <f t="shared" si="133"/>
        <v>44588700</v>
      </c>
      <c r="H737" s="27">
        <f t="shared" si="133"/>
        <v>44588700</v>
      </c>
    </row>
    <row r="738" spans="1:8" ht="14.4" customHeight="1" x14ac:dyDescent="0.25">
      <c r="A738" s="26" t="s">
        <v>435</v>
      </c>
      <c r="B738" s="19" t="s">
        <v>510</v>
      </c>
      <c r="C738" s="19" t="s">
        <v>574</v>
      </c>
      <c r="D738" s="19" t="s">
        <v>578</v>
      </c>
      <c r="E738" s="19" t="s">
        <v>436</v>
      </c>
      <c r="F738" s="20">
        <v>44588700</v>
      </c>
      <c r="G738" s="20">
        <v>44588700</v>
      </c>
      <c r="H738" s="27">
        <v>44588700</v>
      </c>
    </row>
    <row r="739" spans="1:8" ht="28.95" customHeight="1" x14ac:dyDescent="0.25">
      <c r="A739" s="26" t="s">
        <v>579</v>
      </c>
      <c r="B739" s="19" t="s">
        <v>510</v>
      </c>
      <c r="C739" s="19" t="s">
        <v>574</v>
      </c>
      <c r="D739" s="19" t="s">
        <v>580</v>
      </c>
      <c r="E739" s="17" t="s">
        <v>0</v>
      </c>
      <c r="F739" s="20">
        <f t="shared" ref="F739:H741" si="134">F740</f>
        <v>4348500</v>
      </c>
      <c r="G739" s="20">
        <f t="shared" si="134"/>
        <v>4348500</v>
      </c>
      <c r="H739" s="27">
        <f t="shared" si="134"/>
        <v>4348500</v>
      </c>
    </row>
    <row r="740" spans="1:8" ht="14.4" customHeight="1" x14ac:dyDescent="0.25">
      <c r="A740" s="26" t="s">
        <v>581</v>
      </c>
      <c r="B740" s="19" t="s">
        <v>510</v>
      </c>
      <c r="C740" s="19" t="s">
        <v>574</v>
      </c>
      <c r="D740" s="19" t="s">
        <v>582</v>
      </c>
      <c r="E740" s="17" t="s">
        <v>0</v>
      </c>
      <c r="F740" s="20">
        <f t="shared" si="134"/>
        <v>4348500</v>
      </c>
      <c r="G740" s="20">
        <f t="shared" si="134"/>
        <v>4348500</v>
      </c>
      <c r="H740" s="27">
        <f t="shared" si="134"/>
        <v>4348500</v>
      </c>
    </row>
    <row r="741" spans="1:8" ht="28.95" customHeight="1" x14ac:dyDescent="0.25">
      <c r="A741" s="26" t="s">
        <v>190</v>
      </c>
      <c r="B741" s="19" t="s">
        <v>510</v>
      </c>
      <c r="C741" s="19" t="s">
        <v>574</v>
      </c>
      <c r="D741" s="19" t="s">
        <v>582</v>
      </c>
      <c r="E741" s="19" t="s">
        <v>191</v>
      </c>
      <c r="F741" s="20">
        <f t="shared" si="134"/>
        <v>4348500</v>
      </c>
      <c r="G741" s="20">
        <f t="shared" si="134"/>
        <v>4348500</v>
      </c>
      <c r="H741" s="27">
        <f t="shared" si="134"/>
        <v>4348500</v>
      </c>
    </row>
    <row r="742" spans="1:8" ht="14.4" customHeight="1" x14ac:dyDescent="0.25">
      <c r="A742" s="26" t="s">
        <v>435</v>
      </c>
      <c r="B742" s="19" t="s">
        <v>510</v>
      </c>
      <c r="C742" s="19" t="s">
        <v>574</v>
      </c>
      <c r="D742" s="19" t="s">
        <v>582</v>
      </c>
      <c r="E742" s="19" t="s">
        <v>436</v>
      </c>
      <c r="F742" s="20">
        <v>4348500</v>
      </c>
      <c r="G742" s="20">
        <v>4348500</v>
      </c>
      <c r="H742" s="27">
        <v>4348500</v>
      </c>
    </row>
    <row r="743" spans="1:8" ht="72.599999999999994" customHeight="1" x14ac:dyDescent="0.25">
      <c r="A743" s="26" t="s">
        <v>583</v>
      </c>
      <c r="B743" s="19" t="s">
        <v>510</v>
      </c>
      <c r="C743" s="19" t="s">
        <v>574</v>
      </c>
      <c r="D743" s="19" t="s">
        <v>584</v>
      </c>
      <c r="E743" s="17" t="s">
        <v>0</v>
      </c>
      <c r="F743" s="20">
        <f t="shared" ref="F743:H745" si="135">F744</f>
        <v>56587689</v>
      </c>
      <c r="G743" s="20">
        <f t="shared" si="135"/>
        <v>87801533</v>
      </c>
      <c r="H743" s="27">
        <f t="shared" si="135"/>
        <v>87801533</v>
      </c>
    </row>
    <row r="744" spans="1:8" ht="72.599999999999994" customHeight="1" x14ac:dyDescent="0.25">
      <c r="A744" s="26" t="s">
        <v>585</v>
      </c>
      <c r="B744" s="19" t="s">
        <v>510</v>
      </c>
      <c r="C744" s="19" t="s">
        <v>574</v>
      </c>
      <c r="D744" s="19" t="s">
        <v>586</v>
      </c>
      <c r="E744" s="17" t="s">
        <v>0</v>
      </c>
      <c r="F744" s="20">
        <f t="shared" si="135"/>
        <v>56587689</v>
      </c>
      <c r="G744" s="20">
        <f t="shared" si="135"/>
        <v>87801533</v>
      </c>
      <c r="H744" s="27">
        <f t="shared" si="135"/>
        <v>87801533</v>
      </c>
    </row>
    <row r="745" spans="1:8" ht="28.95" customHeight="1" x14ac:dyDescent="0.25">
      <c r="A745" s="26" t="s">
        <v>190</v>
      </c>
      <c r="B745" s="19" t="s">
        <v>510</v>
      </c>
      <c r="C745" s="19" t="s">
        <v>574</v>
      </c>
      <c r="D745" s="19" t="s">
        <v>586</v>
      </c>
      <c r="E745" s="19" t="s">
        <v>191</v>
      </c>
      <c r="F745" s="20">
        <f t="shared" si="135"/>
        <v>56587689</v>
      </c>
      <c r="G745" s="20">
        <f t="shared" si="135"/>
        <v>87801533</v>
      </c>
      <c r="H745" s="27">
        <f t="shared" si="135"/>
        <v>87801533</v>
      </c>
    </row>
    <row r="746" spans="1:8" ht="14.4" customHeight="1" x14ac:dyDescent="0.25">
      <c r="A746" s="26" t="s">
        <v>192</v>
      </c>
      <c r="B746" s="19" t="s">
        <v>510</v>
      </c>
      <c r="C746" s="19" t="s">
        <v>574</v>
      </c>
      <c r="D746" s="19" t="s">
        <v>586</v>
      </c>
      <c r="E746" s="19" t="s">
        <v>193</v>
      </c>
      <c r="F746" s="20">
        <v>56587689</v>
      </c>
      <c r="G746" s="20">
        <v>87801533</v>
      </c>
      <c r="H746" s="27">
        <v>87801533</v>
      </c>
    </row>
    <row r="747" spans="1:8" ht="57.6" customHeight="1" x14ac:dyDescent="0.25">
      <c r="A747" s="26" t="s">
        <v>531</v>
      </c>
      <c r="B747" s="19" t="s">
        <v>510</v>
      </c>
      <c r="C747" s="19" t="s">
        <v>574</v>
      </c>
      <c r="D747" s="19" t="s">
        <v>532</v>
      </c>
      <c r="E747" s="17" t="s">
        <v>0</v>
      </c>
      <c r="F747" s="20">
        <f>F748++F755</f>
        <v>59976216</v>
      </c>
      <c r="G747" s="20">
        <f>G748++G755</f>
        <v>59722816</v>
      </c>
      <c r="H747" s="27">
        <f>H748++H755</f>
        <v>59436016</v>
      </c>
    </row>
    <row r="748" spans="1:8" ht="43.35" customHeight="1" x14ac:dyDescent="0.25">
      <c r="A748" s="26" t="s">
        <v>537</v>
      </c>
      <c r="B748" s="19" t="s">
        <v>510</v>
      </c>
      <c r="C748" s="19" t="s">
        <v>574</v>
      </c>
      <c r="D748" s="19" t="s">
        <v>538</v>
      </c>
      <c r="E748" s="17" t="s">
        <v>0</v>
      </c>
      <c r="F748" s="20">
        <f>F749+F752</f>
        <v>48471300</v>
      </c>
      <c r="G748" s="20">
        <f>G749+G752</f>
        <v>48217900</v>
      </c>
      <c r="H748" s="27">
        <f>H749+H752</f>
        <v>47931100</v>
      </c>
    </row>
    <row r="749" spans="1:8" ht="28.95" customHeight="1" x14ac:dyDescent="0.25">
      <c r="A749" s="26" t="s">
        <v>539</v>
      </c>
      <c r="B749" s="19" t="s">
        <v>510</v>
      </c>
      <c r="C749" s="19" t="s">
        <v>574</v>
      </c>
      <c r="D749" s="19" t="s">
        <v>540</v>
      </c>
      <c r="E749" s="17" t="s">
        <v>0</v>
      </c>
      <c r="F749" s="20">
        <f t="shared" ref="F749:H750" si="136">F750</f>
        <v>35021300</v>
      </c>
      <c r="G749" s="20">
        <f t="shared" si="136"/>
        <v>35021300</v>
      </c>
      <c r="H749" s="27">
        <f t="shared" si="136"/>
        <v>35021300</v>
      </c>
    </row>
    <row r="750" spans="1:8" ht="28.95" customHeight="1" x14ac:dyDescent="0.25">
      <c r="A750" s="26" t="s">
        <v>190</v>
      </c>
      <c r="B750" s="19" t="s">
        <v>510</v>
      </c>
      <c r="C750" s="19" t="s">
        <v>574</v>
      </c>
      <c r="D750" s="19" t="s">
        <v>540</v>
      </c>
      <c r="E750" s="19" t="s">
        <v>191</v>
      </c>
      <c r="F750" s="20">
        <f t="shared" si="136"/>
        <v>35021300</v>
      </c>
      <c r="G750" s="20">
        <f t="shared" si="136"/>
        <v>35021300</v>
      </c>
      <c r="H750" s="27">
        <f t="shared" si="136"/>
        <v>35021300</v>
      </c>
    </row>
    <row r="751" spans="1:8" ht="14.4" customHeight="1" x14ac:dyDescent="0.25">
      <c r="A751" s="26" t="s">
        <v>435</v>
      </c>
      <c r="B751" s="19" t="s">
        <v>510</v>
      </c>
      <c r="C751" s="19" t="s">
        <v>574</v>
      </c>
      <c r="D751" s="19" t="s">
        <v>540</v>
      </c>
      <c r="E751" s="19" t="s">
        <v>436</v>
      </c>
      <c r="F751" s="20">
        <v>35021300</v>
      </c>
      <c r="G751" s="20">
        <v>35021300</v>
      </c>
      <c r="H751" s="27">
        <v>35021300</v>
      </c>
    </row>
    <row r="752" spans="1:8" ht="28.95" customHeight="1" x14ac:dyDescent="0.25">
      <c r="A752" s="26" t="s">
        <v>587</v>
      </c>
      <c r="B752" s="19" t="s">
        <v>510</v>
      </c>
      <c r="C752" s="19" t="s">
        <v>574</v>
      </c>
      <c r="D752" s="19" t="s">
        <v>588</v>
      </c>
      <c r="E752" s="17" t="s">
        <v>0</v>
      </c>
      <c r="F752" s="20">
        <f t="shared" ref="F752:H753" si="137">F753</f>
        <v>13450000</v>
      </c>
      <c r="G752" s="20">
        <f t="shared" si="137"/>
        <v>13196600</v>
      </c>
      <c r="H752" s="27">
        <f t="shared" si="137"/>
        <v>12909800</v>
      </c>
    </row>
    <row r="753" spans="1:8" ht="28.95" customHeight="1" x14ac:dyDescent="0.25">
      <c r="A753" s="26" t="s">
        <v>190</v>
      </c>
      <c r="B753" s="19" t="s">
        <v>510</v>
      </c>
      <c r="C753" s="19" t="s">
        <v>574</v>
      </c>
      <c r="D753" s="19" t="s">
        <v>588</v>
      </c>
      <c r="E753" s="19" t="s">
        <v>191</v>
      </c>
      <c r="F753" s="20">
        <f t="shared" si="137"/>
        <v>13450000</v>
      </c>
      <c r="G753" s="20">
        <f t="shared" si="137"/>
        <v>13196600</v>
      </c>
      <c r="H753" s="27">
        <f t="shared" si="137"/>
        <v>12909800</v>
      </c>
    </row>
    <row r="754" spans="1:8" ht="14.4" customHeight="1" x14ac:dyDescent="0.25">
      <c r="A754" s="26" t="s">
        <v>435</v>
      </c>
      <c r="B754" s="19" t="s">
        <v>510</v>
      </c>
      <c r="C754" s="19" t="s">
        <v>574</v>
      </c>
      <c r="D754" s="19" t="s">
        <v>588</v>
      </c>
      <c r="E754" s="19" t="s">
        <v>436</v>
      </c>
      <c r="F754" s="20">
        <v>13450000</v>
      </c>
      <c r="G754" s="20">
        <v>13196600</v>
      </c>
      <c r="H754" s="27">
        <v>12909800</v>
      </c>
    </row>
    <row r="755" spans="1:8" ht="28.95" customHeight="1" x14ac:dyDescent="0.25">
      <c r="A755" s="26" t="s">
        <v>549</v>
      </c>
      <c r="B755" s="19" t="s">
        <v>510</v>
      </c>
      <c r="C755" s="19" t="s">
        <v>574</v>
      </c>
      <c r="D755" s="19" t="s">
        <v>550</v>
      </c>
      <c r="E755" s="17" t="s">
        <v>0</v>
      </c>
      <c r="F755" s="20">
        <f t="shared" ref="F755:H757" si="138">F756</f>
        <v>11504916</v>
      </c>
      <c r="G755" s="20">
        <f t="shared" si="138"/>
        <v>11504916</v>
      </c>
      <c r="H755" s="27">
        <f t="shared" si="138"/>
        <v>11504916</v>
      </c>
    </row>
    <row r="756" spans="1:8" ht="28.95" customHeight="1" x14ac:dyDescent="0.25">
      <c r="A756" s="26" t="s">
        <v>551</v>
      </c>
      <c r="B756" s="19" t="s">
        <v>510</v>
      </c>
      <c r="C756" s="19" t="s">
        <v>574</v>
      </c>
      <c r="D756" s="19" t="s">
        <v>552</v>
      </c>
      <c r="E756" s="17" t="s">
        <v>0</v>
      </c>
      <c r="F756" s="20">
        <f t="shared" si="138"/>
        <v>11504916</v>
      </c>
      <c r="G756" s="20">
        <f t="shared" si="138"/>
        <v>11504916</v>
      </c>
      <c r="H756" s="27">
        <f t="shared" si="138"/>
        <v>11504916</v>
      </c>
    </row>
    <row r="757" spans="1:8" ht="28.95" customHeight="1" x14ac:dyDescent="0.25">
      <c r="A757" s="26" t="s">
        <v>190</v>
      </c>
      <c r="B757" s="19" t="s">
        <v>510</v>
      </c>
      <c r="C757" s="19" t="s">
        <v>574</v>
      </c>
      <c r="D757" s="19" t="s">
        <v>552</v>
      </c>
      <c r="E757" s="19" t="s">
        <v>191</v>
      </c>
      <c r="F757" s="20">
        <f t="shared" si="138"/>
        <v>11504916</v>
      </c>
      <c r="G757" s="20">
        <f t="shared" si="138"/>
        <v>11504916</v>
      </c>
      <c r="H757" s="27">
        <f t="shared" si="138"/>
        <v>11504916</v>
      </c>
    </row>
    <row r="758" spans="1:8" ht="14.4" customHeight="1" x14ac:dyDescent="0.25">
      <c r="A758" s="26" t="s">
        <v>192</v>
      </c>
      <c r="B758" s="19" t="s">
        <v>510</v>
      </c>
      <c r="C758" s="19" t="s">
        <v>574</v>
      </c>
      <c r="D758" s="19" t="s">
        <v>552</v>
      </c>
      <c r="E758" s="19" t="s">
        <v>193</v>
      </c>
      <c r="F758" s="20">
        <v>11504916</v>
      </c>
      <c r="G758" s="20">
        <v>11504916</v>
      </c>
      <c r="H758" s="27">
        <v>11504916</v>
      </c>
    </row>
    <row r="759" spans="1:8" ht="14.4" customHeight="1" x14ac:dyDescent="0.25">
      <c r="A759" s="26" t="s">
        <v>589</v>
      </c>
      <c r="B759" s="19" t="s">
        <v>510</v>
      </c>
      <c r="C759" s="19" t="s">
        <v>590</v>
      </c>
      <c r="D759" s="17" t="s">
        <v>0</v>
      </c>
      <c r="E759" s="17" t="s">
        <v>0</v>
      </c>
      <c r="F759" s="20">
        <f t="shared" ref="F759:H764" si="139">F760</f>
        <v>27500000</v>
      </c>
      <c r="G759" s="20">
        <f t="shared" si="139"/>
        <v>27500000</v>
      </c>
      <c r="H759" s="27">
        <f t="shared" si="139"/>
        <v>27500000</v>
      </c>
    </row>
    <row r="760" spans="1:8" ht="28.95" customHeight="1" x14ac:dyDescent="0.25">
      <c r="A760" s="26" t="s">
        <v>513</v>
      </c>
      <c r="B760" s="19" t="s">
        <v>510</v>
      </c>
      <c r="C760" s="19" t="s">
        <v>590</v>
      </c>
      <c r="D760" s="19" t="s">
        <v>514</v>
      </c>
      <c r="E760" s="17" t="s">
        <v>0</v>
      </c>
      <c r="F760" s="20">
        <f t="shared" si="139"/>
        <v>27500000</v>
      </c>
      <c r="G760" s="20">
        <f t="shared" si="139"/>
        <v>27500000</v>
      </c>
      <c r="H760" s="27">
        <f t="shared" si="139"/>
        <v>27500000</v>
      </c>
    </row>
    <row r="761" spans="1:8" ht="57.6" customHeight="1" x14ac:dyDescent="0.25">
      <c r="A761" s="26" t="s">
        <v>531</v>
      </c>
      <c r="B761" s="19" t="s">
        <v>510</v>
      </c>
      <c r="C761" s="19" t="s">
        <v>590</v>
      </c>
      <c r="D761" s="19" t="s">
        <v>532</v>
      </c>
      <c r="E761" s="17" t="s">
        <v>0</v>
      </c>
      <c r="F761" s="20">
        <f t="shared" si="139"/>
        <v>27500000</v>
      </c>
      <c r="G761" s="20">
        <f t="shared" si="139"/>
        <v>27500000</v>
      </c>
      <c r="H761" s="27">
        <f t="shared" si="139"/>
        <v>27500000</v>
      </c>
    </row>
    <row r="762" spans="1:8" ht="43.35" customHeight="1" x14ac:dyDescent="0.25">
      <c r="A762" s="26" t="s">
        <v>591</v>
      </c>
      <c r="B762" s="19" t="s">
        <v>510</v>
      </c>
      <c r="C762" s="19" t="s">
        <v>590</v>
      </c>
      <c r="D762" s="19" t="s">
        <v>592</v>
      </c>
      <c r="E762" s="17" t="s">
        <v>0</v>
      </c>
      <c r="F762" s="20">
        <f t="shared" si="139"/>
        <v>27500000</v>
      </c>
      <c r="G762" s="20">
        <f t="shared" si="139"/>
        <v>27500000</v>
      </c>
      <c r="H762" s="27">
        <f t="shared" si="139"/>
        <v>27500000</v>
      </c>
    </row>
    <row r="763" spans="1:8" ht="28.95" customHeight="1" x14ac:dyDescent="0.25">
      <c r="A763" s="26" t="s">
        <v>593</v>
      </c>
      <c r="B763" s="19" t="s">
        <v>510</v>
      </c>
      <c r="C763" s="19" t="s">
        <v>590</v>
      </c>
      <c r="D763" s="19" t="s">
        <v>594</v>
      </c>
      <c r="E763" s="17" t="s">
        <v>0</v>
      </c>
      <c r="F763" s="20">
        <f t="shared" si="139"/>
        <v>27500000</v>
      </c>
      <c r="G763" s="20">
        <f t="shared" si="139"/>
        <v>27500000</v>
      </c>
      <c r="H763" s="27">
        <f t="shared" si="139"/>
        <v>27500000</v>
      </c>
    </row>
    <row r="764" spans="1:8" ht="28.95" customHeight="1" x14ac:dyDescent="0.25">
      <c r="A764" s="26" t="s">
        <v>190</v>
      </c>
      <c r="B764" s="19" t="s">
        <v>510</v>
      </c>
      <c r="C764" s="19" t="s">
        <v>590</v>
      </c>
      <c r="D764" s="19" t="s">
        <v>594</v>
      </c>
      <c r="E764" s="19" t="s">
        <v>191</v>
      </c>
      <c r="F764" s="20">
        <f t="shared" si="139"/>
        <v>27500000</v>
      </c>
      <c r="G764" s="20">
        <f t="shared" si="139"/>
        <v>27500000</v>
      </c>
      <c r="H764" s="27">
        <f t="shared" si="139"/>
        <v>27500000</v>
      </c>
    </row>
    <row r="765" spans="1:8" ht="14.4" customHeight="1" x14ac:dyDescent="0.25">
      <c r="A765" s="26" t="s">
        <v>192</v>
      </c>
      <c r="B765" s="19" t="s">
        <v>510</v>
      </c>
      <c r="C765" s="19" t="s">
        <v>590</v>
      </c>
      <c r="D765" s="19" t="s">
        <v>594</v>
      </c>
      <c r="E765" s="19" t="s">
        <v>193</v>
      </c>
      <c r="F765" s="20">
        <v>27500000</v>
      </c>
      <c r="G765" s="20">
        <v>27500000</v>
      </c>
      <c r="H765" s="27">
        <v>27500000</v>
      </c>
    </row>
    <row r="766" spans="1:8" ht="14.4" customHeight="1" x14ac:dyDescent="0.25">
      <c r="A766" s="26" t="s">
        <v>595</v>
      </c>
      <c r="B766" s="19" t="s">
        <v>510</v>
      </c>
      <c r="C766" s="19" t="s">
        <v>596</v>
      </c>
      <c r="D766" s="17" t="s">
        <v>0</v>
      </c>
      <c r="E766" s="17" t="s">
        <v>0</v>
      </c>
      <c r="F766" s="20">
        <f t="shared" ref="F766:H768" si="140">F767</f>
        <v>125230223</v>
      </c>
      <c r="G766" s="20">
        <f t="shared" si="140"/>
        <v>125230223</v>
      </c>
      <c r="H766" s="27">
        <f t="shared" si="140"/>
        <v>125230223</v>
      </c>
    </row>
    <row r="767" spans="1:8" ht="28.95" customHeight="1" x14ac:dyDescent="0.25">
      <c r="A767" s="26" t="s">
        <v>513</v>
      </c>
      <c r="B767" s="19" t="s">
        <v>510</v>
      </c>
      <c r="C767" s="19" t="s">
        <v>596</v>
      </c>
      <c r="D767" s="19" t="s">
        <v>514</v>
      </c>
      <c r="E767" s="17" t="s">
        <v>0</v>
      </c>
      <c r="F767" s="20">
        <f t="shared" si="140"/>
        <v>125230223</v>
      </c>
      <c r="G767" s="20">
        <f t="shared" si="140"/>
        <v>125230223</v>
      </c>
      <c r="H767" s="27">
        <f t="shared" si="140"/>
        <v>125230223</v>
      </c>
    </row>
    <row r="768" spans="1:8" ht="28.95" customHeight="1" x14ac:dyDescent="0.25">
      <c r="A768" s="26" t="s">
        <v>597</v>
      </c>
      <c r="B768" s="19" t="s">
        <v>510</v>
      </c>
      <c r="C768" s="19" t="s">
        <v>596</v>
      </c>
      <c r="D768" s="19" t="s">
        <v>598</v>
      </c>
      <c r="E768" s="17" t="s">
        <v>0</v>
      </c>
      <c r="F768" s="20">
        <f t="shared" si="140"/>
        <v>125230223</v>
      </c>
      <c r="G768" s="20">
        <f t="shared" si="140"/>
        <v>125230223</v>
      </c>
      <c r="H768" s="27">
        <f t="shared" si="140"/>
        <v>125230223</v>
      </c>
    </row>
    <row r="769" spans="1:8" ht="28.95" customHeight="1" x14ac:dyDescent="0.25">
      <c r="A769" s="26" t="s">
        <v>599</v>
      </c>
      <c r="B769" s="19" t="s">
        <v>510</v>
      </c>
      <c r="C769" s="19" t="s">
        <v>596</v>
      </c>
      <c r="D769" s="19" t="s">
        <v>600</v>
      </c>
      <c r="E769" s="17" t="s">
        <v>0</v>
      </c>
      <c r="F769" s="20">
        <f>F770+F777</f>
        <v>125230223</v>
      </c>
      <c r="G769" s="20">
        <f>G770+G777</f>
        <v>125230223</v>
      </c>
      <c r="H769" s="27">
        <f>H770+H777</f>
        <v>125230223</v>
      </c>
    </row>
    <row r="770" spans="1:8" ht="28.95" customHeight="1" x14ac:dyDescent="0.25">
      <c r="A770" s="26" t="s">
        <v>150</v>
      </c>
      <c r="B770" s="19" t="s">
        <v>510</v>
      </c>
      <c r="C770" s="19" t="s">
        <v>596</v>
      </c>
      <c r="D770" s="19" t="s">
        <v>601</v>
      </c>
      <c r="E770" s="17" t="s">
        <v>0</v>
      </c>
      <c r="F770" s="20">
        <f>F771+F773+F775</f>
        <v>61984533</v>
      </c>
      <c r="G770" s="20">
        <f>G771+G773+G775</f>
        <v>61984533</v>
      </c>
      <c r="H770" s="27">
        <f>H771+H773+H775</f>
        <v>61984533</v>
      </c>
    </row>
    <row r="771" spans="1:8" ht="57.6" customHeight="1" x14ac:dyDescent="0.25">
      <c r="A771" s="26" t="s">
        <v>19</v>
      </c>
      <c r="B771" s="19" t="s">
        <v>510</v>
      </c>
      <c r="C771" s="19" t="s">
        <v>596</v>
      </c>
      <c r="D771" s="19" t="s">
        <v>601</v>
      </c>
      <c r="E771" s="19" t="s">
        <v>20</v>
      </c>
      <c r="F771" s="20">
        <f>F772</f>
        <v>46004000</v>
      </c>
      <c r="G771" s="20">
        <f>G772</f>
        <v>46004000</v>
      </c>
      <c r="H771" s="27">
        <f>H772</f>
        <v>46004000</v>
      </c>
    </row>
    <row r="772" spans="1:8" ht="14.4" customHeight="1" x14ac:dyDescent="0.25">
      <c r="A772" s="26" t="s">
        <v>152</v>
      </c>
      <c r="B772" s="19" t="s">
        <v>510</v>
      </c>
      <c r="C772" s="19" t="s">
        <v>596</v>
      </c>
      <c r="D772" s="19" t="s">
        <v>601</v>
      </c>
      <c r="E772" s="19" t="s">
        <v>153</v>
      </c>
      <c r="F772" s="20">
        <v>46004000</v>
      </c>
      <c r="G772" s="20">
        <v>46004000</v>
      </c>
      <c r="H772" s="27">
        <v>46004000</v>
      </c>
    </row>
    <row r="773" spans="1:8" ht="28.95" customHeight="1" x14ac:dyDescent="0.25">
      <c r="A773" s="26" t="s">
        <v>23</v>
      </c>
      <c r="B773" s="19" t="s">
        <v>510</v>
      </c>
      <c r="C773" s="19" t="s">
        <v>596</v>
      </c>
      <c r="D773" s="19" t="s">
        <v>601</v>
      </c>
      <c r="E773" s="19" t="s">
        <v>24</v>
      </c>
      <c r="F773" s="20">
        <f>F774</f>
        <v>15680533</v>
      </c>
      <c r="G773" s="20">
        <f>G774</f>
        <v>15680533</v>
      </c>
      <c r="H773" s="27">
        <f>H774</f>
        <v>15680533</v>
      </c>
    </row>
    <row r="774" spans="1:8" ht="28.95" customHeight="1" x14ac:dyDescent="0.25">
      <c r="A774" s="26" t="s">
        <v>25</v>
      </c>
      <c r="B774" s="19" t="s">
        <v>510</v>
      </c>
      <c r="C774" s="19" t="s">
        <v>596</v>
      </c>
      <c r="D774" s="19" t="s">
        <v>601</v>
      </c>
      <c r="E774" s="19" t="s">
        <v>26</v>
      </c>
      <c r="F774" s="20">
        <v>15680533</v>
      </c>
      <c r="G774" s="20">
        <v>15680533</v>
      </c>
      <c r="H774" s="27">
        <v>15680533</v>
      </c>
    </row>
    <row r="775" spans="1:8" ht="14.4" customHeight="1" x14ac:dyDescent="0.25">
      <c r="A775" s="26" t="s">
        <v>27</v>
      </c>
      <c r="B775" s="19" t="s">
        <v>510</v>
      </c>
      <c r="C775" s="19" t="s">
        <v>596</v>
      </c>
      <c r="D775" s="19" t="s">
        <v>601</v>
      </c>
      <c r="E775" s="19" t="s">
        <v>28</v>
      </c>
      <c r="F775" s="20">
        <f>F776</f>
        <v>300000</v>
      </c>
      <c r="G775" s="20">
        <f>G776</f>
        <v>300000</v>
      </c>
      <c r="H775" s="27">
        <f>H776</f>
        <v>300000</v>
      </c>
    </row>
    <row r="776" spans="1:8" ht="14.4" customHeight="1" x14ac:dyDescent="0.25">
      <c r="A776" s="26" t="s">
        <v>29</v>
      </c>
      <c r="B776" s="19" t="s">
        <v>510</v>
      </c>
      <c r="C776" s="19" t="s">
        <v>596</v>
      </c>
      <c r="D776" s="19" t="s">
        <v>601</v>
      </c>
      <c r="E776" s="19" t="s">
        <v>30</v>
      </c>
      <c r="F776" s="20">
        <v>300000</v>
      </c>
      <c r="G776" s="20">
        <v>300000</v>
      </c>
      <c r="H776" s="27">
        <v>300000</v>
      </c>
    </row>
    <row r="777" spans="1:8" ht="14.4" customHeight="1" x14ac:dyDescent="0.25">
      <c r="A777" s="26" t="s">
        <v>602</v>
      </c>
      <c r="B777" s="19" t="s">
        <v>510</v>
      </c>
      <c r="C777" s="19" t="s">
        <v>596</v>
      </c>
      <c r="D777" s="19" t="s">
        <v>603</v>
      </c>
      <c r="E777" s="17" t="s">
        <v>0</v>
      </c>
      <c r="F777" s="20">
        <f t="shared" ref="F777:H778" si="141">F778</f>
        <v>63245690</v>
      </c>
      <c r="G777" s="20">
        <f t="shared" si="141"/>
        <v>63245690</v>
      </c>
      <c r="H777" s="27">
        <f t="shared" si="141"/>
        <v>63245690</v>
      </c>
    </row>
    <row r="778" spans="1:8" ht="28.95" customHeight="1" x14ac:dyDescent="0.25">
      <c r="A778" s="26" t="s">
        <v>190</v>
      </c>
      <c r="B778" s="19" t="s">
        <v>510</v>
      </c>
      <c r="C778" s="19" t="s">
        <v>596</v>
      </c>
      <c r="D778" s="19" t="s">
        <v>603</v>
      </c>
      <c r="E778" s="19" t="s">
        <v>191</v>
      </c>
      <c r="F778" s="20">
        <f t="shared" si="141"/>
        <v>63245690</v>
      </c>
      <c r="G778" s="20">
        <f t="shared" si="141"/>
        <v>63245690</v>
      </c>
      <c r="H778" s="27">
        <f t="shared" si="141"/>
        <v>63245690</v>
      </c>
    </row>
    <row r="779" spans="1:8" ht="14.4" customHeight="1" x14ac:dyDescent="0.25">
      <c r="A779" s="26" t="s">
        <v>435</v>
      </c>
      <c r="B779" s="19" t="s">
        <v>510</v>
      </c>
      <c r="C779" s="19" t="s">
        <v>596</v>
      </c>
      <c r="D779" s="19" t="s">
        <v>603</v>
      </c>
      <c r="E779" s="19" t="s">
        <v>436</v>
      </c>
      <c r="F779" s="20">
        <v>63245690</v>
      </c>
      <c r="G779" s="20">
        <v>63245690</v>
      </c>
      <c r="H779" s="27">
        <v>63245690</v>
      </c>
    </row>
    <row r="780" spans="1:8" ht="28.95" customHeight="1" x14ac:dyDescent="0.25">
      <c r="A780" s="26" t="s">
        <v>604</v>
      </c>
      <c r="B780" s="19" t="s">
        <v>510</v>
      </c>
      <c r="C780" s="19" t="s">
        <v>605</v>
      </c>
      <c r="D780" s="17" t="s">
        <v>0</v>
      </c>
      <c r="E780" s="17" t="s">
        <v>0</v>
      </c>
      <c r="F780" s="20">
        <f t="shared" ref="F780:H785" si="142">F781</f>
        <v>88180000</v>
      </c>
      <c r="G780" s="20">
        <f t="shared" si="142"/>
        <v>88180000</v>
      </c>
      <c r="H780" s="27">
        <f t="shared" si="142"/>
        <v>88180000</v>
      </c>
    </row>
    <row r="781" spans="1:8" ht="28.95" customHeight="1" x14ac:dyDescent="0.25">
      <c r="A781" s="26" t="s">
        <v>513</v>
      </c>
      <c r="B781" s="19" t="s">
        <v>510</v>
      </c>
      <c r="C781" s="19" t="s">
        <v>605</v>
      </c>
      <c r="D781" s="19" t="s">
        <v>514</v>
      </c>
      <c r="E781" s="17" t="s">
        <v>0</v>
      </c>
      <c r="F781" s="20">
        <f t="shared" si="142"/>
        <v>88180000</v>
      </c>
      <c r="G781" s="20">
        <f t="shared" si="142"/>
        <v>88180000</v>
      </c>
      <c r="H781" s="27">
        <f t="shared" si="142"/>
        <v>88180000</v>
      </c>
    </row>
    <row r="782" spans="1:8" ht="57.6" customHeight="1" x14ac:dyDescent="0.25">
      <c r="A782" s="26" t="s">
        <v>531</v>
      </c>
      <c r="B782" s="19" t="s">
        <v>510</v>
      </c>
      <c r="C782" s="19" t="s">
        <v>605</v>
      </c>
      <c r="D782" s="19" t="s">
        <v>532</v>
      </c>
      <c r="E782" s="17" t="s">
        <v>0</v>
      </c>
      <c r="F782" s="20">
        <f t="shared" si="142"/>
        <v>88180000</v>
      </c>
      <c r="G782" s="20">
        <f t="shared" si="142"/>
        <v>88180000</v>
      </c>
      <c r="H782" s="27">
        <f t="shared" si="142"/>
        <v>88180000</v>
      </c>
    </row>
    <row r="783" spans="1:8" ht="14.4" customHeight="1" x14ac:dyDescent="0.25">
      <c r="A783" s="26" t="s">
        <v>606</v>
      </c>
      <c r="B783" s="19" t="s">
        <v>510</v>
      </c>
      <c r="C783" s="19" t="s">
        <v>605</v>
      </c>
      <c r="D783" s="19" t="s">
        <v>607</v>
      </c>
      <c r="E783" s="17" t="s">
        <v>0</v>
      </c>
      <c r="F783" s="20">
        <f t="shared" si="142"/>
        <v>88180000</v>
      </c>
      <c r="G783" s="20">
        <f t="shared" si="142"/>
        <v>88180000</v>
      </c>
      <c r="H783" s="27">
        <f t="shared" si="142"/>
        <v>88180000</v>
      </c>
    </row>
    <row r="784" spans="1:8" ht="14.4" customHeight="1" x14ac:dyDescent="0.25">
      <c r="A784" s="26" t="s">
        <v>608</v>
      </c>
      <c r="B784" s="19" t="s">
        <v>510</v>
      </c>
      <c r="C784" s="19" t="s">
        <v>605</v>
      </c>
      <c r="D784" s="19" t="s">
        <v>609</v>
      </c>
      <c r="E784" s="17" t="s">
        <v>0</v>
      </c>
      <c r="F784" s="20">
        <f t="shared" si="142"/>
        <v>88180000</v>
      </c>
      <c r="G784" s="20">
        <f t="shared" si="142"/>
        <v>88180000</v>
      </c>
      <c r="H784" s="27">
        <f t="shared" si="142"/>
        <v>88180000</v>
      </c>
    </row>
    <row r="785" spans="1:8" ht="28.95" customHeight="1" x14ac:dyDescent="0.25">
      <c r="A785" s="26" t="s">
        <v>190</v>
      </c>
      <c r="B785" s="19" t="s">
        <v>510</v>
      </c>
      <c r="C785" s="19" t="s">
        <v>605</v>
      </c>
      <c r="D785" s="19" t="s">
        <v>609</v>
      </c>
      <c r="E785" s="19" t="s">
        <v>191</v>
      </c>
      <c r="F785" s="20">
        <f t="shared" si="142"/>
        <v>88180000</v>
      </c>
      <c r="G785" s="20">
        <f t="shared" si="142"/>
        <v>88180000</v>
      </c>
      <c r="H785" s="27">
        <f t="shared" si="142"/>
        <v>88180000</v>
      </c>
    </row>
    <row r="786" spans="1:8" ht="14.4" customHeight="1" x14ac:dyDescent="0.25">
      <c r="A786" s="26" t="s">
        <v>192</v>
      </c>
      <c r="B786" s="19" t="s">
        <v>510</v>
      </c>
      <c r="C786" s="19" t="s">
        <v>605</v>
      </c>
      <c r="D786" s="19" t="s">
        <v>609</v>
      </c>
      <c r="E786" s="19" t="s">
        <v>193</v>
      </c>
      <c r="F786" s="20">
        <v>88180000</v>
      </c>
      <c r="G786" s="20">
        <v>88180000</v>
      </c>
      <c r="H786" s="27">
        <v>88180000</v>
      </c>
    </row>
    <row r="787" spans="1:8" ht="14.4" customHeight="1" x14ac:dyDescent="0.25">
      <c r="A787" s="26" t="s">
        <v>610</v>
      </c>
      <c r="B787" s="19" t="s">
        <v>510</v>
      </c>
      <c r="C787" s="19" t="s">
        <v>611</v>
      </c>
      <c r="D787" s="17" t="s">
        <v>0</v>
      </c>
      <c r="E787" s="17" t="s">
        <v>0</v>
      </c>
      <c r="F787" s="20">
        <f>F788+F868+F872</f>
        <v>4943998561</v>
      </c>
      <c r="G787" s="20">
        <f>G788+G868+G872</f>
        <v>4961648161</v>
      </c>
      <c r="H787" s="27">
        <f>H788+H868+H872</f>
        <v>4972428044</v>
      </c>
    </row>
    <row r="788" spans="1:8" ht="28.95" customHeight="1" x14ac:dyDescent="0.25">
      <c r="A788" s="26" t="s">
        <v>513</v>
      </c>
      <c r="B788" s="19" t="s">
        <v>510</v>
      </c>
      <c r="C788" s="19" t="s">
        <v>611</v>
      </c>
      <c r="D788" s="19" t="s">
        <v>514</v>
      </c>
      <c r="E788" s="17" t="s">
        <v>0</v>
      </c>
      <c r="F788" s="20">
        <f>F789+F798+F816+F821+F843+F856</f>
        <v>1313340261</v>
      </c>
      <c r="G788" s="20">
        <f>G789+G798+G816+G821+G843+G856</f>
        <v>1330989861</v>
      </c>
      <c r="H788" s="27">
        <f>H789+H798+H816+H821+H843+H856</f>
        <v>1341769744</v>
      </c>
    </row>
    <row r="789" spans="1:8" ht="28.95" customHeight="1" x14ac:dyDescent="0.25">
      <c r="A789" s="26" t="s">
        <v>525</v>
      </c>
      <c r="B789" s="19" t="s">
        <v>510</v>
      </c>
      <c r="C789" s="19" t="s">
        <v>611</v>
      </c>
      <c r="D789" s="19" t="s">
        <v>526</v>
      </c>
      <c r="E789" s="17" t="s">
        <v>0</v>
      </c>
      <c r="F789" s="20">
        <f>F790+F794</f>
        <v>81500000</v>
      </c>
      <c r="G789" s="20">
        <f>G790+G794</f>
        <v>81500000</v>
      </c>
      <c r="H789" s="27">
        <f>H790+H794</f>
        <v>81500000</v>
      </c>
    </row>
    <row r="790" spans="1:8" ht="72.599999999999994" customHeight="1" x14ac:dyDescent="0.25">
      <c r="A790" s="26" t="s">
        <v>527</v>
      </c>
      <c r="B790" s="19" t="s">
        <v>510</v>
      </c>
      <c r="C790" s="19" t="s">
        <v>611</v>
      </c>
      <c r="D790" s="19" t="s">
        <v>528</v>
      </c>
      <c r="E790" s="17" t="s">
        <v>0</v>
      </c>
      <c r="F790" s="20">
        <f t="shared" ref="F790:H792" si="143">F791</f>
        <v>80000000</v>
      </c>
      <c r="G790" s="20">
        <f t="shared" si="143"/>
        <v>80000000</v>
      </c>
      <c r="H790" s="27">
        <f t="shared" si="143"/>
        <v>80000000</v>
      </c>
    </row>
    <row r="791" spans="1:8" ht="72.599999999999994" customHeight="1" x14ac:dyDescent="0.25">
      <c r="A791" s="26" t="s">
        <v>529</v>
      </c>
      <c r="B791" s="19" t="s">
        <v>510</v>
      </c>
      <c r="C791" s="19" t="s">
        <v>611</v>
      </c>
      <c r="D791" s="19" t="s">
        <v>530</v>
      </c>
      <c r="E791" s="17" t="s">
        <v>0</v>
      </c>
      <c r="F791" s="20">
        <f t="shared" si="143"/>
        <v>80000000</v>
      </c>
      <c r="G791" s="20">
        <f t="shared" si="143"/>
        <v>80000000</v>
      </c>
      <c r="H791" s="27">
        <f t="shared" si="143"/>
        <v>80000000</v>
      </c>
    </row>
    <row r="792" spans="1:8" ht="28.95" customHeight="1" x14ac:dyDescent="0.25">
      <c r="A792" s="26" t="s">
        <v>190</v>
      </c>
      <c r="B792" s="19" t="s">
        <v>510</v>
      </c>
      <c r="C792" s="19" t="s">
        <v>611</v>
      </c>
      <c r="D792" s="19" t="s">
        <v>530</v>
      </c>
      <c r="E792" s="19" t="s">
        <v>191</v>
      </c>
      <c r="F792" s="20">
        <f t="shared" si="143"/>
        <v>80000000</v>
      </c>
      <c r="G792" s="20">
        <f t="shared" si="143"/>
        <v>80000000</v>
      </c>
      <c r="H792" s="27">
        <f t="shared" si="143"/>
        <v>80000000</v>
      </c>
    </row>
    <row r="793" spans="1:8" ht="14.4" customHeight="1" x14ac:dyDescent="0.25">
      <c r="A793" s="26" t="s">
        <v>192</v>
      </c>
      <c r="B793" s="19" t="s">
        <v>510</v>
      </c>
      <c r="C793" s="19" t="s">
        <v>611</v>
      </c>
      <c r="D793" s="19" t="s">
        <v>530</v>
      </c>
      <c r="E793" s="19" t="s">
        <v>193</v>
      </c>
      <c r="F793" s="20">
        <v>80000000</v>
      </c>
      <c r="G793" s="20">
        <v>80000000</v>
      </c>
      <c r="H793" s="27">
        <v>80000000</v>
      </c>
    </row>
    <row r="794" spans="1:8" ht="72.599999999999994" customHeight="1" x14ac:dyDescent="0.25">
      <c r="A794" s="26" t="s">
        <v>583</v>
      </c>
      <c r="B794" s="19" t="s">
        <v>510</v>
      </c>
      <c r="C794" s="19" t="s">
        <v>611</v>
      </c>
      <c r="D794" s="19" t="s">
        <v>584</v>
      </c>
      <c r="E794" s="17" t="s">
        <v>0</v>
      </c>
      <c r="F794" s="20">
        <f t="shared" ref="F794:H796" si="144">F795</f>
        <v>1500000</v>
      </c>
      <c r="G794" s="20">
        <f t="shared" si="144"/>
        <v>1500000</v>
      </c>
      <c r="H794" s="27">
        <f t="shared" si="144"/>
        <v>1500000</v>
      </c>
    </row>
    <row r="795" spans="1:8" ht="72.599999999999994" customHeight="1" x14ac:dyDescent="0.25">
      <c r="A795" s="26" t="s">
        <v>585</v>
      </c>
      <c r="B795" s="19" t="s">
        <v>510</v>
      </c>
      <c r="C795" s="19" t="s">
        <v>611</v>
      </c>
      <c r="D795" s="19" t="s">
        <v>586</v>
      </c>
      <c r="E795" s="17" t="s">
        <v>0</v>
      </c>
      <c r="F795" s="20">
        <f t="shared" si="144"/>
        <v>1500000</v>
      </c>
      <c r="G795" s="20">
        <f t="shared" si="144"/>
        <v>1500000</v>
      </c>
      <c r="H795" s="27">
        <f t="shared" si="144"/>
        <v>1500000</v>
      </c>
    </row>
    <row r="796" spans="1:8" ht="28.95" customHeight="1" x14ac:dyDescent="0.25">
      <c r="A796" s="26" t="s">
        <v>190</v>
      </c>
      <c r="B796" s="19" t="s">
        <v>510</v>
      </c>
      <c r="C796" s="19" t="s">
        <v>611</v>
      </c>
      <c r="D796" s="19" t="s">
        <v>586</v>
      </c>
      <c r="E796" s="19" t="s">
        <v>191</v>
      </c>
      <c r="F796" s="20">
        <f t="shared" si="144"/>
        <v>1500000</v>
      </c>
      <c r="G796" s="20">
        <f t="shared" si="144"/>
        <v>1500000</v>
      </c>
      <c r="H796" s="27">
        <f t="shared" si="144"/>
        <v>1500000</v>
      </c>
    </row>
    <row r="797" spans="1:8" ht="14.4" customHeight="1" x14ac:dyDescent="0.25">
      <c r="A797" s="26" t="s">
        <v>192</v>
      </c>
      <c r="B797" s="19" t="s">
        <v>510</v>
      </c>
      <c r="C797" s="19" t="s">
        <v>611</v>
      </c>
      <c r="D797" s="19" t="s">
        <v>586</v>
      </c>
      <c r="E797" s="19" t="s">
        <v>193</v>
      </c>
      <c r="F797" s="20">
        <v>1500000</v>
      </c>
      <c r="G797" s="20">
        <v>1500000</v>
      </c>
      <c r="H797" s="27">
        <v>1500000</v>
      </c>
    </row>
    <row r="798" spans="1:8" ht="57.6" customHeight="1" x14ac:dyDescent="0.25">
      <c r="A798" s="26" t="s">
        <v>531</v>
      </c>
      <c r="B798" s="19" t="s">
        <v>510</v>
      </c>
      <c r="C798" s="19" t="s">
        <v>611</v>
      </c>
      <c r="D798" s="19" t="s">
        <v>532</v>
      </c>
      <c r="E798" s="17" t="s">
        <v>0</v>
      </c>
      <c r="F798" s="20">
        <f>F799</f>
        <v>261217092</v>
      </c>
      <c r="G798" s="20">
        <f>G799</f>
        <v>261217092</v>
      </c>
      <c r="H798" s="27">
        <f>H799</f>
        <v>261217092</v>
      </c>
    </row>
    <row r="799" spans="1:8" ht="28.95" customHeight="1" x14ac:dyDescent="0.25">
      <c r="A799" s="26" t="s">
        <v>549</v>
      </c>
      <c r="B799" s="19" t="s">
        <v>510</v>
      </c>
      <c r="C799" s="19" t="s">
        <v>611</v>
      </c>
      <c r="D799" s="19" t="s">
        <v>550</v>
      </c>
      <c r="E799" s="17" t="s">
        <v>0</v>
      </c>
      <c r="F799" s="20">
        <f>F800+F807</f>
        <v>261217092</v>
      </c>
      <c r="G799" s="20">
        <f>G800+G807</f>
        <v>261217092</v>
      </c>
      <c r="H799" s="27">
        <f>H800+H807</f>
        <v>261217092</v>
      </c>
    </row>
    <row r="800" spans="1:8" ht="28.95" customHeight="1" x14ac:dyDescent="0.25">
      <c r="A800" s="26" t="s">
        <v>150</v>
      </c>
      <c r="B800" s="19" t="s">
        <v>510</v>
      </c>
      <c r="C800" s="19" t="s">
        <v>611</v>
      </c>
      <c r="D800" s="19" t="s">
        <v>612</v>
      </c>
      <c r="E800" s="17" t="s">
        <v>0</v>
      </c>
      <c r="F800" s="20">
        <f>F801+F803+F805</f>
        <v>51009298</v>
      </c>
      <c r="G800" s="20">
        <f>G801+G803+G805</f>
        <v>51009298</v>
      </c>
      <c r="H800" s="27">
        <f>H801+H803+H805</f>
        <v>51009298</v>
      </c>
    </row>
    <row r="801" spans="1:8" ht="57.6" customHeight="1" x14ac:dyDescent="0.25">
      <c r="A801" s="26" t="s">
        <v>19</v>
      </c>
      <c r="B801" s="19" t="s">
        <v>510</v>
      </c>
      <c r="C801" s="19" t="s">
        <v>611</v>
      </c>
      <c r="D801" s="19" t="s">
        <v>612</v>
      </c>
      <c r="E801" s="19" t="s">
        <v>20</v>
      </c>
      <c r="F801" s="20">
        <f>F802</f>
        <v>44531400</v>
      </c>
      <c r="G801" s="20">
        <f>G802</f>
        <v>44531400</v>
      </c>
      <c r="H801" s="27">
        <f>H802</f>
        <v>44531400</v>
      </c>
    </row>
    <row r="802" spans="1:8" ht="14.4" customHeight="1" x14ac:dyDescent="0.25">
      <c r="A802" s="26" t="s">
        <v>152</v>
      </c>
      <c r="B802" s="19" t="s">
        <v>510</v>
      </c>
      <c r="C802" s="19" t="s">
        <v>611</v>
      </c>
      <c r="D802" s="19" t="s">
        <v>612</v>
      </c>
      <c r="E802" s="19" t="s">
        <v>153</v>
      </c>
      <c r="F802" s="20">
        <v>44531400</v>
      </c>
      <c r="G802" s="20">
        <v>44531400</v>
      </c>
      <c r="H802" s="27">
        <v>44531400</v>
      </c>
    </row>
    <row r="803" spans="1:8" ht="28.95" customHeight="1" x14ac:dyDescent="0.25">
      <c r="A803" s="26" t="s">
        <v>23</v>
      </c>
      <c r="B803" s="19" t="s">
        <v>510</v>
      </c>
      <c r="C803" s="19" t="s">
        <v>611</v>
      </c>
      <c r="D803" s="19" t="s">
        <v>612</v>
      </c>
      <c r="E803" s="19" t="s">
        <v>24</v>
      </c>
      <c r="F803" s="20">
        <f>F804</f>
        <v>6300210</v>
      </c>
      <c r="G803" s="20">
        <f>G804</f>
        <v>6300210</v>
      </c>
      <c r="H803" s="27">
        <f>H804</f>
        <v>6300210</v>
      </c>
    </row>
    <row r="804" spans="1:8" ht="28.95" customHeight="1" x14ac:dyDescent="0.25">
      <c r="A804" s="26" t="s">
        <v>25</v>
      </c>
      <c r="B804" s="19" t="s">
        <v>510</v>
      </c>
      <c r="C804" s="19" t="s">
        <v>611</v>
      </c>
      <c r="D804" s="19" t="s">
        <v>612</v>
      </c>
      <c r="E804" s="19" t="s">
        <v>26</v>
      </c>
      <c r="F804" s="20">
        <v>6300210</v>
      </c>
      <c r="G804" s="20">
        <v>6300210</v>
      </c>
      <c r="H804" s="27">
        <v>6300210</v>
      </c>
    </row>
    <row r="805" spans="1:8" ht="14.4" customHeight="1" x14ac:dyDescent="0.25">
      <c r="A805" s="26" t="s">
        <v>27</v>
      </c>
      <c r="B805" s="19" t="s">
        <v>510</v>
      </c>
      <c r="C805" s="19" t="s">
        <v>611</v>
      </c>
      <c r="D805" s="19" t="s">
        <v>612</v>
      </c>
      <c r="E805" s="19" t="s">
        <v>28</v>
      </c>
      <c r="F805" s="20">
        <f>F806</f>
        <v>177688</v>
      </c>
      <c r="G805" s="20">
        <f>G806</f>
        <v>177688</v>
      </c>
      <c r="H805" s="27">
        <f>H806</f>
        <v>177688</v>
      </c>
    </row>
    <row r="806" spans="1:8" ht="14.4" customHeight="1" x14ac:dyDescent="0.25">
      <c r="A806" s="26" t="s">
        <v>29</v>
      </c>
      <c r="B806" s="19" t="s">
        <v>510</v>
      </c>
      <c r="C806" s="19" t="s">
        <v>611</v>
      </c>
      <c r="D806" s="19" t="s">
        <v>612</v>
      </c>
      <c r="E806" s="19" t="s">
        <v>30</v>
      </c>
      <c r="F806" s="20">
        <v>177688</v>
      </c>
      <c r="G806" s="20">
        <v>177688</v>
      </c>
      <c r="H806" s="27">
        <v>177688</v>
      </c>
    </row>
    <row r="807" spans="1:8" ht="28.95" customHeight="1" x14ac:dyDescent="0.25">
      <c r="A807" s="26" t="s">
        <v>551</v>
      </c>
      <c r="B807" s="19" t="s">
        <v>510</v>
      </c>
      <c r="C807" s="19" t="s">
        <v>611</v>
      </c>
      <c r="D807" s="19" t="s">
        <v>552</v>
      </c>
      <c r="E807" s="17" t="s">
        <v>0</v>
      </c>
      <c r="F807" s="20">
        <f>F808+F810+F813</f>
        <v>210207794</v>
      </c>
      <c r="G807" s="20">
        <f>G808+G810+G813</f>
        <v>210207794</v>
      </c>
      <c r="H807" s="27">
        <f>H808+H810+H813</f>
        <v>210207794</v>
      </c>
    </row>
    <row r="808" spans="1:8" ht="28.95" customHeight="1" x14ac:dyDescent="0.25">
      <c r="A808" s="26" t="s">
        <v>23</v>
      </c>
      <c r="B808" s="19" t="s">
        <v>510</v>
      </c>
      <c r="C808" s="19" t="s">
        <v>611</v>
      </c>
      <c r="D808" s="19" t="s">
        <v>552</v>
      </c>
      <c r="E808" s="19" t="s">
        <v>24</v>
      </c>
      <c r="F808" s="20">
        <f>F809</f>
        <v>65000</v>
      </c>
      <c r="G808" s="20">
        <f>G809</f>
        <v>65000</v>
      </c>
      <c r="H808" s="27">
        <f>H809</f>
        <v>65000</v>
      </c>
    </row>
    <row r="809" spans="1:8" ht="28.95" customHeight="1" x14ac:dyDescent="0.25">
      <c r="A809" s="26" t="s">
        <v>25</v>
      </c>
      <c r="B809" s="19" t="s">
        <v>510</v>
      </c>
      <c r="C809" s="19" t="s">
        <v>611</v>
      </c>
      <c r="D809" s="19" t="s">
        <v>552</v>
      </c>
      <c r="E809" s="19" t="s">
        <v>26</v>
      </c>
      <c r="F809" s="20">
        <v>65000</v>
      </c>
      <c r="G809" s="20">
        <v>65000</v>
      </c>
      <c r="H809" s="27">
        <v>65000</v>
      </c>
    </row>
    <row r="810" spans="1:8" ht="28.95" customHeight="1" x14ac:dyDescent="0.25">
      <c r="A810" s="26" t="s">
        <v>190</v>
      </c>
      <c r="B810" s="19" t="s">
        <v>510</v>
      </c>
      <c r="C810" s="19" t="s">
        <v>611</v>
      </c>
      <c r="D810" s="19" t="s">
        <v>552</v>
      </c>
      <c r="E810" s="19" t="s">
        <v>191</v>
      </c>
      <c r="F810" s="20">
        <f>F811+F812</f>
        <v>207842794</v>
      </c>
      <c r="G810" s="20">
        <f>G811+G812</f>
        <v>207842794</v>
      </c>
      <c r="H810" s="27">
        <f>H811+H812</f>
        <v>207842794</v>
      </c>
    </row>
    <row r="811" spans="1:8" ht="14.4" customHeight="1" x14ac:dyDescent="0.25">
      <c r="A811" s="26" t="s">
        <v>192</v>
      </c>
      <c r="B811" s="19" t="s">
        <v>510</v>
      </c>
      <c r="C811" s="19" t="s">
        <v>611</v>
      </c>
      <c r="D811" s="19" t="s">
        <v>552</v>
      </c>
      <c r="E811" s="19" t="s">
        <v>193</v>
      </c>
      <c r="F811" s="20">
        <v>206398494</v>
      </c>
      <c r="G811" s="20">
        <v>206398494</v>
      </c>
      <c r="H811" s="27">
        <v>206398494</v>
      </c>
    </row>
    <row r="812" spans="1:8" ht="14.4" customHeight="1" x14ac:dyDescent="0.25">
      <c r="A812" s="26" t="s">
        <v>435</v>
      </c>
      <c r="B812" s="19" t="s">
        <v>510</v>
      </c>
      <c r="C812" s="19" t="s">
        <v>611</v>
      </c>
      <c r="D812" s="19" t="s">
        <v>552</v>
      </c>
      <c r="E812" s="19" t="s">
        <v>436</v>
      </c>
      <c r="F812" s="20">
        <v>1444300</v>
      </c>
      <c r="G812" s="20">
        <v>1444300</v>
      </c>
      <c r="H812" s="27">
        <v>1444300</v>
      </c>
    </row>
    <row r="813" spans="1:8" ht="14.4" customHeight="1" x14ac:dyDescent="0.25">
      <c r="A813" s="26" t="s">
        <v>27</v>
      </c>
      <c r="B813" s="19" t="s">
        <v>510</v>
      </c>
      <c r="C813" s="19" t="s">
        <v>611</v>
      </c>
      <c r="D813" s="19" t="s">
        <v>552</v>
      </c>
      <c r="E813" s="19" t="s">
        <v>28</v>
      </c>
      <c r="F813" s="20">
        <f>F814+F815</f>
        <v>2300000</v>
      </c>
      <c r="G813" s="20">
        <f>G814+G815</f>
        <v>2300000</v>
      </c>
      <c r="H813" s="27">
        <f>H814+H815</f>
        <v>2300000</v>
      </c>
    </row>
    <row r="814" spans="1:8" ht="43.35" customHeight="1" x14ac:dyDescent="0.25">
      <c r="A814" s="26" t="s">
        <v>228</v>
      </c>
      <c r="B814" s="19" t="s">
        <v>510</v>
      </c>
      <c r="C814" s="19" t="s">
        <v>611</v>
      </c>
      <c r="D814" s="19" t="s">
        <v>552</v>
      </c>
      <c r="E814" s="19" t="s">
        <v>229</v>
      </c>
      <c r="F814" s="20">
        <v>2000000</v>
      </c>
      <c r="G814" s="20">
        <v>2000000</v>
      </c>
      <c r="H814" s="27">
        <v>2000000</v>
      </c>
    </row>
    <row r="815" spans="1:8" ht="14.4" customHeight="1" x14ac:dyDescent="0.25">
      <c r="A815" s="26" t="s">
        <v>502</v>
      </c>
      <c r="B815" s="19" t="s">
        <v>510</v>
      </c>
      <c r="C815" s="19" t="s">
        <v>611</v>
      </c>
      <c r="D815" s="19" t="s">
        <v>552</v>
      </c>
      <c r="E815" s="19" t="s">
        <v>503</v>
      </c>
      <c r="F815" s="20">
        <v>300000</v>
      </c>
      <c r="G815" s="20">
        <v>300000</v>
      </c>
      <c r="H815" s="27">
        <v>300000</v>
      </c>
    </row>
    <row r="816" spans="1:8" ht="28.95" customHeight="1" x14ac:dyDescent="0.25">
      <c r="A816" s="26" t="s">
        <v>597</v>
      </c>
      <c r="B816" s="19" t="s">
        <v>510</v>
      </c>
      <c r="C816" s="19" t="s">
        <v>611</v>
      </c>
      <c r="D816" s="19" t="s">
        <v>598</v>
      </c>
      <c r="E816" s="17" t="s">
        <v>0</v>
      </c>
      <c r="F816" s="20">
        <f t="shared" ref="F816:H819" si="145">F817</f>
        <v>4000000</v>
      </c>
      <c r="G816" s="20">
        <f t="shared" si="145"/>
        <v>4000000</v>
      </c>
      <c r="H816" s="27">
        <f t="shared" si="145"/>
        <v>4000000</v>
      </c>
    </row>
    <row r="817" spans="1:8" ht="28.95" customHeight="1" x14ac:dyDescent="0.25">
      <c r="A817" s="26" t="s">
        <v>599</v>
      </c>
      <c r="B817" s="19" t="s">
        <v>510</v>
      </c>
      <c r="C817" s="19" t="s">
        <v>611</v>
      </c>
      <c r="D817" s="19" t="s">
        <v>600</v>
      </c>
      <c r="E817" s="17" t="s">
        <v>0</v>
      </c>
      <c r="F817" s="20">
        <f t="shared" si="145"/>
        <v>4000000</v>
      </c>
      <c r="G817" s="20">
        <f t="shared" si="145"/>
        <v>4000000</v>
      </c>
      <c r="H817" s="27">
        <f t="shared" si="145"/>
        <v>4000000</v>
      </c>
    </row>
    <row r="818" spans="1:8" ht="14.4" customHeight="1" x14ac:dyDescent="0.25">
      <c r="A818" s="26" t="s">
        <v>602</v>
      </c>
      <c r="B818" s="19" t="s">
        <v>510</v>
      </c>
      <c r="C818" s="19" t="s">
        <v>611</v>
      </c>
      <c r="D818" s="19" t="s">
        <v>603</v>
      </c>
      <c r="E818" s="17" t="s">
        <v>0</v>
      </c>
      <c r="F818" s="20">
        <f t="shared" si="145"/>
        <v>4000000</v>
      </c>
      <c r="G818" s="20">
        <f t="shared" si="145"/>
        <v>4000000</v>
      </c>
      <c r="H818" s="27">
        <f t="shared" si="145"/>
        <v>4000000</v>
      </c>
    </row>
    <row r="819" spans="1:8" ht="14.4" customHeight="1" x14ac:dyDescent="0.25">
      <c r="A819" s="26" t="s">
        <v>27</v>
      </c>
      <c r="B819" s="19" t="s">
        <v>510</v>
      </c>
      <c r="C819" s="19" t="s">
        <v>611</v>
      </c>
      <c r="D819" s="19" t="s">
        <v>603</v>
      </c>
      <c r="E819" s="19" t="s">
        <v>28</v>
      </c>
      <c r="F819" s="20">
        <f t="shared" si="145"/>
        <v>4000000</v>
      </c>
      <c r="G819" s="20">
        <f t="shared" si="145"/>
        <v>4000000</v>
      </c>
      <c r="H819" s="27">
        <f t="shared" si="145"/>
        <v>4000000</v>
      </c>
    </row>
    <row r="820" spans="1:8" ht="14.4" customHeight="1" x14ac:dyDescent="0.25">
      <c r="A820" s="26" t="s">
        <v>502</v>
      </c>
      <c r="B820" s="19" t="s">
        <v>510</v>
      </c>
      <c r="C820" s="19" t="s">
        <v>611</v>
      </c>
      <c r="D820" s="19" t="s">
        <v>603</v>
      </c>
      <c r="E820" s="19" t="s">
        <v>503</v>
      </c>
      <c r="F820" s="20">
        <v>4000000</v>
      </c>
      <c r="G820" s="20">
        <v>4000000</v>
      </c>
      <c r="H820" s="27">
        <v>4000000</v>
      </c>
    </row>
    <row r="821" spans="1:8" ht="28.95" customHeight="1" x14ac:dyDescent="0.25">
      <c r="A821" s="26" t="s">
        <v>613</v>
      </c>
      <c r="B821" s="19" t="s">
        <v>510</v>
      </c>
      <c r="C821" s="19" t="s">
        <v>611</v>
      </c>
      <c r="D821" s="19" t="s">
        <v>614</v>
      </c>
      <c r="E821" s="17" t="s">
        <v>0</v>
      </c>
      <c r="F821" s="20">
        <f>F822+F826+F835+F839</f>
        <v>821949969</v>
      </c>
      <c r="G821" s="20">
        <f>G822+G826+G835+G839</f>
        <v>819599569</v>
      </c>
      <c r="H821" s="27">
        <f>H822+H826+H835+H839</f>
        <v>830379452</v>
      </c>
    </row>
    <row r="822" spans="1:8" ht="82.8" customHeight="1" x14ac:dyDescent="0.25">
      <c r="A822" s="26" t="s">
        <v>615</v>
      </c>
      <c r="B822" s="19" t="s">
        <v>510</v>
      </c>
      <c r="C822" s="19" t="s">
        <v>611</v>
      </c>
      <c r="D822" s="19" t="s">
        <v>616</v>
      </c>
      <c r="E822" s="17" t="s">
        <v>0</v>
      </c>
      <c r="F822" s="20">
        <f t="shared" ref="F822:H824" si="146">F823</f>
        <v>86838800</v>
      </c>
      <c r="G822" s="20">
        <f t="shared" si="146"/>
        <v>84488400</v>
      </c>
      <c r="H822" s="27">
        <f t="shared" si="146"/>
        <v>82651800</v>
      </c>
    </row>
    <row r="823" spans="1:8" ht="43.35" customHeight="1" x14ac:dyDescent="0.25">
      <c r="A823" s="26" t="s">
        <v>617</v>
      </c>
      <c r="B823" s="19" t="s">
        <v>510</v>
      </c>
      <c r="C823" s="19" t="s">
        <v>611</v>
      </c>
      <c r="D823" s="19" t="s">
        <v>618</v>
      </c>
      <c r="E823" s="17" t="s">
        <v>0</v>
      </c>
      <c r="F823" s="20">
        <f t="shared" si="146"/>
        <v>86838800</v>
      </c>
      <c r="G823" s="20">
        <f t="shared" si="146"/>
        <v>84488400</v>
      </c>
      <c r="H823" s="27">
        <f t="shared" si="146"/>
        <v>82651800</v>
      </c>
    </row>
    <row r="824" spans="1:8" ht="14.4" customHeight="1" x14ac:dyDescent="0.25">
      <c r="A824" s="26" t="s">
        <v>49</v>
      </c>
      <c r="B824" s="19" t="s">
        <v>510</v>
      </c>
      <c r="C824" s="19" t="s">
        <v>611</v>
      </c>
      <c r="D824" s="19" t="s">
        <v>618</v>
      </c>
      <c r="E824" s="19" t="s">
        <v>50</v>
      </c>
      <c r="F824" s="20">
        <f t="shared" si="146"/>
        <v>86838800</v>
      </c>
      <c r="G824" s="20">
        <f t="shared" si="146"/>
        <v>84488400</v>
      </c>
      <c r="H824" s="27">
        <f t="shared" si="146"/>
        <v>82651800</v>
      </c>
    </row>
    <row r="825" spans="1:8" ht="28.95" customHeight="1" x14ac:dyDescent="0.25">
      <c r="A825" s="26" t="s">
        <v>310</v>
      </c>
      <c r="B825" s="19" t="s">
        <v>510</v>
      </c>
      <c r="C825" s="19" t="s">
        <v>611</v>
      </c>
      <c r="D825" s="19" t="s">
        <v>618</v>
      </c>
      <c r="E825" s="19" t="s">
        <v>311</v>
      </c>
      <c r="F825" s="20">
        <v>86838800</v>
      </c>
      <c r="G825" s="20">
        <v>84488400</v>
      </c>
      <c r="H825" s="27">
        <v>82651800</v>
      </c>
    </row>
    <row r="826" spans="1:8" ht="86.85" customHeight="1" x14ac:dyDescent="0.25">
      <c r="A826" s="26" t="s">
        <v>619</v>
      </c>
      <c r="B826" s="19" t="s">
        <v>510</v>
      </c>
      <c r="C826" s="19" t="s">
        <v>611</v>
      </c>
      <c r="D826" s="19" t="s">
        <v>620</v>
      </c>
      <c r="E826" s="17" t="s">
        <v>0</v>
      </c>
      <c r="F826" s="20">
        <f>F827+F832</f>
        <v>596711169</v>
      </c>
      <c r="G826" s="20">
        <f>G827+G832</f>
        <v>596711169</v>
      </c>
      <c r="H826" s="27">
        <f>H827+H832</f>
        <v>609327652</v>
      </c>
    </row>
    <row r="827" spans="1:8" ht="28.95" customHeight="1" x14ac:dyDescent="0.25">
      <c r="A827" s="26" t="s">
        <v>150</v>
      </c>
      <c r="B827" s="19" t="s">
        <v>510</v>
      </c>
      <c r="C827" s="19" t="s">
        <v>611</v>
      </c>
      <c r="D827" s="19" t="s">
        <v>621</v>
      </c>
      <c r="E827" s="17" t="s">
        <v>0</v>
      </c>
      <c r="F827" s="20">
        <f>F828+F830</f>
        <v>4111169</v>
      </c>
      <c r="G827" s="20">
        <f>G828+G830</f>
        <v>4111169</v>
      </c>
      <c r="H827" s="27">
        <f>H828+H830</f>
        <v>4111169</v>
      </c>
    </row>
    <row r="828" spans="1:8" ht="57.6" customHeight="1" x14ac:dyDescent="0.25">
      <c r="A828" s="26" t="s">
        <v>19</v>
      </c>
      <c r="B828" s="19" t="s">
        <v>510</v>
      </c>
      <c r="C828" s="19" t="s">
        <v>611</v>
      </c>
      <c r="D828" s="19" t="s">
        <v>621</v>
      </c>
      <c r="E828" s="19" t="s">
        <v>20</v>
      </c>
      <c r="F828" s="20">
        <f>F829</f>
        <v>3468538</v>
      </c>
      <c r="G828" s="20">
        <f>G829</f>
        <v>3468538</v>
      </c>
      <c r="H828" s="27">
        <f>H829</f>
        <v>3468538</v>
      </c>
    </row>
    <row r="829" spans="1:8" ht="14.4" customHeight="1" x14ac:dyDescent="0.25">
      <c r="A829" s="26" t="s">
        <v>152</v>
      </c>
      <c r="B829" s="19" t="s">
        <v>510</v>
      </c>
      <c r="C829" s="19" t="s">
        <v>611</v>
      </c>
      <c r="D829" s="19" t="s">
        <v>621</v>
      </c>
      <c r="E829" s="19" t="s">
        <v>153</v>
      </c>
      <c r="F829" s="20">
        <v>3468538</v>
      </c>
      <c r="G829" s="20">
        <v>3468538</v>
      </c>
      <c r="H829" s="27">
        <v>3468538</v>
      </c>
    </row>
    <row r="830" spans="1:8" ht="28.95" customHeight="1" x14ac:dyDescent="0.25">
      <c r="A830" s="26" t="s">
        <v>23</v>
      </c>
      <c r="B830" s="19" t="s">
        <v>510</v>
      </c>
      <c r="C830" s="19" t="s">
        <v>611</v>
      </c>
      <c r="D830" s="19" t="s">
        <v>621</v>
      </c>
      <c r="E830" s="19" t="s">
        <v>24</v>
      </c>
      <c r="F830" s="20">
        <f>F831</f>
        <v>642631</v>
      </c>
      <c r="G830" s="20">
        <f>G831</f>
        <v>642631</v>
      </c>
      <c r="H830" s="27">
        <f>H831</f>
        <v>642631</v>
      </c>
    </row>
    <row r="831" spans="1:8" ht="28.95" customHeight="1" x14ac:dyDescent="0.25">
      <c r="A831" s="26" t="s">
        <v>25</v>
      </c>
      <c r="B831" s="19" t="s">
        <v>510</v>
      </c>
      <c r="C831" s="19" t="s">
        <v>611</v>
      </c>
      <c r="D831" s="19" t="s">
        <v>621</v>
      </c>
      <c r="E831" s="19" t="s">
        <v>26</v>
      </c>
      <c r="F831" s="20">
        <v>642631</v>
      </c>
      <c r="G831" s="20">
        <v>642631</v>
      </c>
      <c r="H831" s="27">
        <v>642631</v>
      </c>
    </row>
    <row r="832" spans="1:8" ht="43.35" customHeight="1" x14ac:dyDescent="0.25">
      <c r="A832" s="26" t="s">
        <v>622</v>
      </c>
      <c r="B832" s="19" t="s">
        <v>510</v>
      </c>
      <c r="C832" s="19" t="s">
        <v>611</v>
      </c>
      <c r="D832" s="19" t="s">
        <v>623</v>
      </c>
      <c r="E832" s="17" t="s">
        <v>0</v>
      </c>
      <c r="F832" s="20">
        <f t="shared" ref="F832:H833" si="147">F833</f>
        <v>592600000</v>
      </c>
      <c r="G832" s="20">
        <f t="shared" si="147"/>
        <v>592600000</v>
      </c>
      <c r="H832" s="27">
        <f t="shared" si="147"/>
        <v>605216483</v>
      </c>
    </row>
    <row r="833" spans="1:8" ht="14.4" customHeight="1" x14ac:dyDescent="0.25">
      <c r="A833" s="26" t="s">
        <v>49</v>
      </c>
      <c r="B833" s="19" t="s">
        <v>510</v>
      </c>
      <c r="C833" s="19" t="s">
        <v>611</v>
      </c>
      <c r="D833" s="19" t="s">
        <v>623</v>
      </c>
      <c r="E833" s="19" t="s">
        <v>50</v>
      </c>
      <c r="F833" s="20">
        <f t="shared" si="147"/>
        <v>592600000</v>
      </c>
      <c r="G833" s="20">
        <f t="shared" si="147"/>
        <v>592600000</v>
      </c>
      <c r="H833" s="27">
        <f t="shared" si="147"/>
        <v>605216483</v>
      </c>
    </row>
    <row r="834" spans="1:8" ht="28.95" customHeight="1" x14ac:dyDescent="0.25">
      <c r="A834" s="26" t="s">
        <v>310</v>
      </c>
      <c r="B834" s="19" t="s">
        <v>510</v>
      </c>
      <c r="C834" s="19" t="s">
        <v>611</v>
      </c>
      <c r="D834" s="19" t="s">
        <v>623</v>
      </c>
      <c r="E834" s="19" t="s">
        <v>311</v>
      </c>
      <c r="F834" s="20">
        <v>592600000</v>
      </c>
      <c r="G834" s="20">
        <v>592600000</v>
      </c>
      <c r="H834" s="27">
        <v>605216483</v>
      </c>
    </row>
    <row r="835" spans="1:8" ht="86.85" customHeight="1" x14ac:dyDescent="0.25">
      <c r="A835" s="26" t="s">
        <v>624</v>
      </c>
      <c r="B835" s="19" t="s">
        <v>510</v>
      </c>
      <c r="C835" s="19" t="s">
        <v>611</v>
      </c>
      <c r="D835" s="19" t="s">
        <v>625</v>
      </c>
      <c r="E835" s="17" t="s">
        <v>0</v>
      </c>
      <c r="F835" s="20">
        <f t="shared" ref="F835:H837" si="148">F836</f>
        <v>135000000</v>
      </c>
      <c r="G835" s="20">
        <f t="shared" si="148"/>
        <v>135000000</v>
      </c>
      <c r="H835" s="27">
        <f t="shared" si="148"/>
        <v>135000000</v>
      </c>
    </row>
    <row r="836" spans="1:8" ht="43.35" customHeight="1" x14ac:dyDescent="0.25">
      <c r="A836" s="26" t="s">
        <v>622</v>
      </c>
      <c r="B836" s="19" t="s">
        <v>510</v>
      </c>
      <c r="C836" s="19" t="s">
        <v>611</v>
      </c>
      <c r="D836" s="19" t="s">
        <v>626</v>
      </c>
      <c r="E836" s="17" t="s">
        <v>0</v>
      </c>
      <c r="F836" s="20">
        <f t="shared" si="148"/>
        <v>135000000</v>
      </c>
      <c r="G836" s="20">
        <f t="shared" si="148"/>
        <v>135000000</v>
      </c>
      <c r="H836" s="27">
        <f t="shared" si="148"/>
        <v>135000000</v>
      </c>
    </row>
    <row r="837" spans="1:8" ht="14.4" customHeight="1" x14ac:dyDescent="0.25">
      <c r="A837" s="26" t="s">
        <v>49</v>
      </c>
      <c r="B837" s="19" t="s">
        <v>510</v>
      </c>
      <c r="C837" s="19" t="s">
        <v>611</v>
      </c>
      <c r="D837" s="19" t="s">
        <v>626</v>
      </c>
      <c r="E837" s="19" t="s">
        <v>50</v>
      </c>
      <c r="F837" s="20">
        <f t="shared" si="148"/>
        <v>135000000</v>
      </c>
      <c r="G837" s="20">
        <f t="shared" si="148"/>
        <v>135000000</v>
      </c>
      <c r="H837" s="27">
        <f t="shared" si="148"/>
        <v>135000000</v>
      </c>
    </row>
    <row r="838" spans="1:8" ht="28.95" customHeight="1" x14ac:dyDescent="0.25">
      <c r="A838" s="26" t="s">
        <v>310</v>
      </c>
      <c r="B838" s="19" t="s">
        <v>510</v>
      </c>
      <c r="C838" s="19" t="s">
        <v>611</v>
      </c>
      <c r="D838" s="19" t="s">
        <v>626</v>
      </c>
      <c r="E838" s="19" t="s">
        <v>311</v>
      </c>
      <c r="F838" s="20">
        <v>135000000</v>
      </c>
      <c r="G838" s="20">
        <v>135000000</v>
      </c>
      <c r="H838" s="27">
        <v>135000000</v>
      </c>
    </row>
    <row r="839" spans="1:8" ht="43.35" customHeight="1" x14ac:dyDescent="0.25">
      <c r="A839" s="26" t="s">
        <v>627</v>
      </c>
      <c r="B839" s="19" t="s">
        <v>510</v>
      </c>
      <c r="C839" s="19" t="s">
        <v>611</v>
      </c>
      <c r="D839" s="19" t="s">
        <v>628</v>
      </c>
      <c r="E839" s="17" t="s">
        <v>0</v>
      </c>
      <c r="F839" s="20">
        <f t="shared" ref="F839:H841" si="149">F840</f>
        <v>3400000</v>
      </c>
      <c r="G839" s="20">
        <f t="shared" si="149"/>
        <v>3400000</v>
      </c>
      <c r="H839" s="27">
        <f t="shared" si="149"/>
        <v>3400000</v>
      </c>
    </row>
    <row r="840" spans="1:8" ht="43.35" customHeight="1" x14ac:dyDescent="0.25">
      <c r="A840" s="26" t="s">
        <v>622</v>
      </c>
      <c r="B840" s="19" t="s">
        <v>510</v>
      </c>
      <c r="C840" s="19" t="s">
        <v>611</v>
      </c>
      <c r="D840" s="19" t="s">
        <v>629</v>
      </c>
      <c r="E840" s="17" t="s">
        <v>0</v>
      </c>
      <c r="F840" s="20">
        <f t="shared" si="149"/>
        <v>3400000</v>
      </c>
      <c r="G840" s="20">
        <f t="shared" si="149"/>
        <v>3400000</v>
      </c>
      <c r="H840" s="27">
        <f t="shared" si="149"/>
        <v>3400000</v>
      </c>
    </row>
    <row r="841" spans="1:8" ht="14.4" customHeight="1" x14ac:dyDescent="0.25">
      <c r="A841" s="26" t="s">
        <v>49</v>
      </c>
      <c r="B841" s="19" t="s">
        <v>510</v>
      </c>
      <c r="C841" s="19" t="s">
        <v>611</v>
      </c>
      <c r="D841" s="19" t="s">
        <v>629</v>
      </c>
      <c r="E841" s="19" t="s">
        <v>50</v>
      </c>
      <c r="F841" s="20">
        <f t="shared" si="149"/>
        <v>3400000</v>
      </c>
      <c r="G841" s="20">
        <f t="shared" si="149"/>
        <v>3400000</v>
      </c>
      <c r="H841" s="27">
        <f t="shared" si="149"/>
        <v>3400000</v>
      </c>
    </row>
    <row r="842" spans="1:8" ht="28.95" customHeight="1" x14ac:dyDescent="0.25">
      <c r="A842" s="26" t="s">
        <v>310</v>
      </c>
      <c r="B842" s="19" t="s">
        <v>510</v>
      </c>
      <c r="C842" s="19" t="s">
        <v>611</v>
      </c>
      <c r="D842" s="19" t="s">
        <v>629</v>
      </c>
      <c r="E842" s="19" t="s">
        <v>311</v>
      </c>
      <c r="F842" s="20">
        <v>3400000</v>
      </c>
      <c r="G842" s="20">
        <v>3400000</v>
      </c>
      <c r="H842" s="27">
        <v>3400000</v>
      </c>
    </row>
    <row r="843" spans="1:8" ht="28.95" customHeight="1" x14ac:dyDescent="0.25">
      <c r="A843" s="26" t="s">
        <v>630</v>
      </c>
      <c r="B843" s="19" t="s">
        <v>510</v>
      </c>
      <c r="C843" s="19" t="s">
        <v>611</v>
      </c>
      <c r="D843" s="19" t="s">
        <v>631</v>
      </c>
      <c r="E843" s="17" t="s">
        <v>0</v>
      </c>
      <c r="F843" s="20">
        <f>F844+F850</f>
        <v>57573200</v>
      </c>
      <c r="G843" s="20">
        <f>G844+G850</f>
        <v>57573200</v>
      </c>
      <c r="H843" s="27">
        <f>H844+H850</f>
        <v>57573200</v>
      </c>
    </row>
    <row r="844" spans="1:8" ht="28.95" customHeight="1" x14ac:dyDescent="0.25">
      <c r="A844" s="26" t="s">
        <v>632</v>
      </c>
      <c r="B844" s="19" t="s">
        <v>510</v>
      </c>
      <c r="C844" s="19" t="s">
        <v>611</v>
      </c>
      <c r="D844" s="19" t="s">
        <v>633</v>
      </c>
      <c r="E844" s="17" t="s">
        <v>0</v>
      </c>
      <c r="F844" s="20">
        <f>F845</f>
        <v>56133200</v>
      </c>
      <c r="G844" s="20">
        <f>G845</f>
        <v>56133200</v>
      </c>
      <c r="H844" s="27">
        <f>H845</f>
        <v>56133200</v>
      </c>
    </row>
    <row r="845" spans="1:8" ht="14.4" customHeight="1" x14ac:dyDescent="0.25">
      <c r="A845" s="26" t="s">
        <v>17</v>
      </c>
      <c r="B845" s="19" t="s">
        <v>510</v>
      </c>
      <c r="C845" s="19" t="s">
        <v>611</v>
      </c>
      <c r="D845" s="19" t="s">
        <v>634</v>
      </c>
      <c r="E845" s="17" t="s">
        <v>0</v>
      </c>
      <c r="F845" s="20">
        <f>F846+F848</f>
        <v>56133200</v>
      </c>
      <c r="G845" s="20">
        <f>G846+G848</f>
        <v>56133200</v>
      </c>
      <c r="H845" s="27">
        <f>H846+H848</f>
        <v>56133200</v>
      </c>
    </row>
    <row r="846" spans="1:8" ht="57.6" customHeight="1" x14ac:dyDescent="0.25">
      <c r="A846" s="26" t="s">
        <v>19</v>
      </c>
      <c r="B846" s="19" t="s">
        <v>510</v>
      </c>
      <c r="C846" s="19" t="s">
        <v>611</v>
      </c>
      <c r="D846" s="19" t="s">
        <v>634</v>
      </c>
      <c r="E846" s="19" t="s">
        <v>20</v>
      </c>
      <c r="F846" s="20">
        <f>F847</f>
        <v>54752528</v>
      </c>
      <c r="G846" s="20">
        <f>G847</f>
        <v>54752528</v>
      </c>
      <c r="H846" s="27">
        <f>H847</f>
        <v>54752528</v>
      </c>
    </row>
    <row r="847" spans="1:8" ht="28.95" customHeight="1" x14ac:dyDescent="0.25">
      <c r="A847" s="26" t="s">
        <v>21</v>
      </c>
      <c r="B847" s="19" t="s">
        <v>510</v>
      </c>
      <c r="C847" s="19" t="s">
        <v>611</v>
      </c>
      <c r="D847" s="19" t="s">
        <v>634</v>
      </c>
      <c r="E847" s="19" t="s">
        <v>22</v>
      </c>
      <c r="F847" s="20">
        <v>54752528</v>
      </c>
      <c r="G847" s="20">
        <v>54752528</v>
      </c>
      <c r="H847" s="27">
        <v>54752528</v>
      </c>
    </row>
    <row r="848" spans="1:8" ht="28.95" customHeight="1" x14ac:dyDescent="0.25">
      <c r="A848" s="26" t="s">
        <v>23</v>
      </c>
      <c r="B848" s="19" t="s">
        <v>510</v>
      </c>
      <c r="C848" s="19" t="s">
        <v>611</v>
      </c>
      <c r="D848" s="19" t="s">
        <v>634</v>
      </c>
      <c r="E848" s="19" t="s">
        <v>24</v>
      </c>
      <c r="F848" s="20">
        <f>F849</f>
        <v>1380672</v>
      </c>
      <c r="G848" s="20">
        <f>G849</f>
        <v>1380672</v>
      </c>
      <c r="H848" s="27">
        <f>H849</f>
        <v>1380672</v>
      </c>
    </row>
    <row r="849" spans="1:8" ht="28.95" customHeight="1" x14ac:dyDescent="0.25">
      <c r="A849" s="26" t="s">
        <v>25</v>
      </c>
      <c r="B849" s="19" t="s">
        <v>510</v>
      </c>
      <c r="C849" s="19" t="s">
        <v>611</v>
      </c>
      <c r="D849" s="19" t="s">
        <v>634</v>
      </c>
      <c r="E849" s="19" t="s">
        <v>26</v>
      </c>
      <c r="F849" s="20">
        <v>1380672</v>
      </c>
      <c r="G849" s="20">
        <v>1380672</v>
      </c>
      <c r="H849" s="27">
        <v>1380672</v>
      </c>
    </row>
    <row r="850" spans="1:8" ht="28.95" customHeight="1" x14ac:dyDescent="0.25">
      <c r="A850" s="26" t="s">
        <v>635</v>
      </c>
      <c r="B850" s="19" t="s">
        <v>510</v>
      </c>
      <c r="C850" s="19" t="s">
        <v>611</v>
      </c>
      <c r="D850" s="19" t="s">
        <v>636</v>
      </c>
      <c r="E850" s="17" t="s">
        <v>0</v>
      </c>
      <c r="F850" s="20">
        <f>F851</f>
        <v>1440000</v>
      </c>
      <c r="G850" s="20">
        <f>G851</f>
        <v>1440000</v>
      </c>
      <c r="H850" s="27">
        <f>H851</f>
        <v>1440000</v>
      </c>
    </row>
    <row r="851" spans="1:8" ht="28.95" customHeight="1" x14ac:dyDescent="0.25">
      <c r="A851" s="26" t="s">
        <v>637</v>
      </c>
      <c r="B851" s="19" t="s">
        <v>510</v>
      </c>
      <c r="C851" s="19" t="s">
        <v>611</v>
      </c>
      <c r="D851" s="19" t="s">
        <v>638</v>
      </c>
      <c r="E851" s="17" t="s">
        <v>0</v>
      </c>
      <c r="F851" s="20">
        <f>F852+F854</f>
        <v>1440000</v>
      </c>
      <c r="G851" s="20">
        <f>G852+G854</f>
        <v>1440000</v>
      </c>
      <c r="H851" s="27">
        <f>H852+H854</f>
        <v>1440000</v>
      </c>
    </row>
    <row r="852" spans="1:8" ht="28.95" customHeight="1" x14ac:dyDescent="0.25">
      <c r="A852" s="26" t="s">
        <v>23</v>
      </c>
      <c r="B852" s="19" t="s">
        <v>510</v>
      </c>
      <c r="C852" s="19" t="s">
        <v>611</v>
      </c>
      <c r="D852" s="19" t="s">
        <v>638</v>
      </c>
      <c r="E852" s="19" t="s">
        <v>24</v>
      </c>
      <c r="F852" s="20">
        <f>F853</f>
        <v>1190000</v>
      </c>
      <c r="G852" s="20">
        <f>G853</f>
        <v>1190000</v>
      </c>
      <c r="H852" s="27">
        <f>H853</f>
        <v>1190000</v>
      </c>
    </row>
    <row r="853" spans="1:8" ht="28.95" customHeight="1" x14ac:dyDescent="0.25">
      <c r="A853" s="26" t="s">
        <v>25</v>
      </c>
      <c r="B853" s="19" t="s">
        <v>510</v>
      </c>
      <c r="C853" s="19" t="s">
        <v>611</v>
      </c>
      <c r="D853" s="19" t="s">
        <v>638</v>
      </c>
      <c r="E853" s="19" t="s">
        <v>26</v>
      </c>
      <c r="F853" s="20">
        <v>1190000</v>
      </c>
      <c r="G853" s="20">
        <v>1190000</v>
      </c>
      <c r="H853" s="27">
        <v>1190000</v>
      </c>
    </row>
    <row r="854" spans="1:8" ht="14.4" customHeight="1" x14ac:dyDescent="0.25">
      <c r="A854" s="26" t="s">
        <v>27</v>
      </c>
      <c r="B854" s="19" t="s">
        <v>510</v>
      </c>
      <c r="C854" s="19" t="s">
        <v>611</v>
      </c>
      <c r="D854" s="19" t="s">
        <v>638</v>
      </c>
      <c r="E854" s="19" t="s">
        <v>28</v>
      </c>
      <c r="F854" s="20">
        <f>F855</f>
        <v>250000</v>
      </c>
      <c r="G854" s="20">
        <f>G855</f>
        <v>250000</v>
      </c>
      <c r="H854" s="27">
        <f>H855</f>
        <v>250000</v>
      </c>
    </row>
    <row r="855" spans="1:8" ht="14.4" customHeight="1" x14ac:dyDescent="0.25">
      <c r="A855" s="26" t="s">
        <v>502</v>
      </c>
      <c r="B855" s="19" t="s">
        <v>510</v>
      </c>
      <c r="C855" s="19" t="s">
        <v>611</v>
      </c>
      <c r="D855" s="19" t="s">
        <v>638</v>
      </c>
      <c r="E855" s="19" t="s">
        <v>503</v>
      </c>
      <c r="F855" s="20">
        <v>250000</v>
      </c>
      <c r="G855" s="20">
        <v>250000</v>
      </c>
      <c r="H855" s="27">
        <v>250000</v>
      </c>
    </row>
    <row r="856" spans="1:8" ht="28.95" customHeight="1" x14ac:dyDescent="0.25">
      <c r="A856" s="26" t="s">
        <v>515</v>
      </c>
      <c r="B856" s="19" t="s">
        <v>510</v>
      </c>
      <c r="C856" s="19" t="s">
        <v>611</v>
      </c>
      <c r="D856" s="19" t="s">
        <v>516</v>
      </c>
      <c r="E856" s="17" t="s">
        <v>0</v>
      </c>
      <c r="F856" s="20">
        <f>F857+F864</f>
        <v>87100000</v>
      </c>
      <c r="G856" s="20">
        <f>G857+G864</f>
        <v>107100000</v>
      </c>
      <c r="H856" s="27">
        <f>H857+H864</f>
        <v>107100000</v>
      </c>
    </row>
    <row r="857" spans="1:8" ht="43.35" customHeight="1" x14ac:dyDescent="0.25">
      <c r="A857" s="26" t="s">
        <v>639</v>
      </c>
      <c r="B857" s="19" t="s">
        <v>510</v>
      </c>
      <c r="C857" s="19" t="s">
        <v>611</v>
      </c>
      <c r="D857" s="19" t="s">
        <v>640</v>
      </c>
      <c r="E857" s="17" t="s">
        <v>0</v>
      </c>
      <c r="F857" s="20">
        <f>F858</f>
        <v>71100000</v>
      </c>
      <c r="G857" s="20">
        <f>G858</f>
        <v>91100000</v>
      </c>
      <c r="H857" s="27">
        <f>H858</f>
        <v>91100000</v>
      </c>
    </row>
    <row r="858" spans="1:8" ht="43.35" customHeight="1" x14ac:dyDescent="0.25">
      <c r="A858" s="26" t="s">
        <v>641</v>
      </c>
      <c r="B858" s="19" t="s">
        <v>510</v>
      </c>
      <c r="C858" s="19" t="s">
        <v>611</v>
      </c>
      <c r="D858" s="19" t="s">
        <v>642</v>
      </c>
      <c r="E858" s="17" t="s">
        <v>0</v>
      </c>
      <c r="F858" s="20">
        <f>F859+F861</f>
        <v>71100000</v>
      </c>
      <c r="G858" s="20">
        <f>G859+G861</f>
        <v>91100000</v>
      </c>
      <c r="H858" s="27">
        <f>H859+H861</f>
        <v>91100000</v>
      </c>
    </row>
    <row r="859" spans="1:8" ht="14.4" customHeight="1" x14ac:dyDescent="0.25">
      <c r="A859" s="26" t="s">
        <v>49</v>
      </c>
      <c r="B859" s="19" t="s">
        <v>510</v>
      </c>
      <c r="C859" s="19" t="s">
        <v>611</v>
      </c>
      <c r="D859" s="19" t="s">
        <v>642</v>
      </c>
      <c r="E859" s="19" t="s">
        <v>50</v>
      </c>
      <c r="F859" s="20">
        <f>F860</f>
        <v>11100000</v>
      </c>
      <c r="G859" s="20">
        <f>G860</f>
        <v>11100000</v>
      </c>
      <c r="H859" s="27">
        <f>H860</f>
        <v>11100000</v>
      </c>
    </row>
    <row r="860" spans="1:8" ht="28.95" customHeight="1" x14ac:dyDescent="0.25">
      <c r="A860" s="26" t="s">
        <v>310</v>
      </c>
      <c r="B860" s="19" t="s">
        <v>510</v>
      </c>
      <c r="C860" s="19" t="s">
        <v>611</v>
      </c>
      <c r="D860" s="19" t="s">
        <v>642</v>
      </c>
      <c r="E860" s="19" t="s">
        <v>311</v>
      </c>
      <c r="F860" s="20">
        <v>11100000</v>
      </c>
      <c r="G860" s="20">
        <v>11100000</v>
      </c>
      <c r="H860" s="27">
        <v>11100000</v>
      </c>
    </row>
    <row r="861" spans="1:8" ht="28.95" customHeight="1" x14ac:dyDescent="0.25">
      <c r="A861" s="26" t="s">
        <v>190</v>
      </c>
      <c r="B861" s="19" t="s">
        <v>510</v>
      </c>
      <c r="C861" s="19" t="s">
        <v>611</v>
      </c>
      <c r="D861" s="19" t="s">
        <v>642</v>
      </c>
      <c r="E861" s="19" t="s">
        <v>191</v>
      </c>
      <c r="F861" s="20">
        <f>F862+F863</f>
        <v>60000000</v>
      </c>
      <c r="G861" s="20">
        <f>G862+G863</f>
        <v>80000000</v>
      </c>
      <c r="H861" s="27">
        <f>H862+H863</f>
        <v>80000000</v>
      </c>
    </row>
    <row r="862" spans="1:8" ht="14.4" customHeight="1" x14ac:dyDescent="0.25">
      <c r="A862" s="26" t="s">
        <v>192</v>
      </c>
      <c r="B862" s="19" t="s">
        <v>510</v>
      </c>
      <c r="C862" s="19" t="s">
        <v>611</v>
      </c>
      <c r="D862" s="19" t="s">
        <v>642</v>
      </c>
      <c r="E862" s="19" t="s">
        <v>193</v>
      </c>
      <c r="F862" s="20">
        <v>57500000</v>
      </c>
      <c r="G862" s="20">
        <v>76200000</v>
      </c>
      <c r="H862" s="27">
        <v>76200000</v>
      </c>
    </row>
    <row r="863" spans="1:8" ht="14.4" customHeight="1" x14ac:dyDescent="0.25">
      <c r="A863" s="26" t="s">
        <v>435</v>
      </c>
      <c r="B863" s="19" t="s">
        <v>510</v>
      </c>
      <c r="C863" s="19" t="s">
        <v>611</v>
      </c>
      <c r="D863" s="19" t="s">
        <v>642</v>
      </c>
      <c r="E863" s="19" t="s">
        <v>436</v>
      </c>
      <c r="F863" s="20">
        <v>2500000</v>
      </c>
      <c r="G863" s="20">
        <v>3800000</v>
      </c>
      <c r="H863" s="27">
        <v>3800000</v>
      </c>
    </row>
    <row r="864" spans="1:8" ht="57.6" customHeight="1" x14ac:dyDescent="0.25">
      <c r="A864" s="26" t="s">
        <v>517</v>
      </c>
      <c r="B864" s="19" t="s">
        <v>510</v>
      </c>
      <c r="C864" s="19" t="s">
        <v>611</v>
      </c>
      <c r="D864" s="19" t="s">
        <v>518</v>
      </c>
      <c r="E864" s="17" t="s">
        <v>0</v>
      </c>
      <c r="F864" s="20">
        <f t="shared" ref="F864:H866" si="150">F865</f>
        <v>16000000</v>
      </c>
      <c r="G864" s="20">
        <f t="shared" si="150"/>
        <v>16000000</v>
      </c>
      <c r="H864" s="27">
        <f t="shared" si="150"/>
        <v>16000000</v>
      </c>
    </row>
    <row r="865" spans="1:8" ht="43.35" customHeight="1" x14ac:dyDescent="0.25">
      <c r="A865" s="26" t="s">
        <v>519</v>
      </c>
      <c r="B865" s="19" t="s">
        <v>510</v>
      </c>
      <c r="C865" s="19" t="s">
        <v>611</v>
      </c>
      <c r="D865" s="19" t="s">
        <v>520</v>
      </c>
      <c r="E865" s="17" t="s">
        <v>0</v>
      </c>
      <c r="F865" s="20">
        <f t="shared" si="150"/>
        <v>16000000</v>
      </c>
      <c r="G865" s="20">
        <f t="shared" si="150"/>
        <v>16000000</v>
      </c>
      <c r="H865" s="27">
        <f t="shared" si="150"/>
        <v>16000000</v>
      </c>
    </row>
    <row r="866" spans="1:8" ht="14.4" customHeight="1" x14ac:dyDescent="0.25">
      <c r="A866" s="26" t="s">
        <v>27</v>
      </c>
      <c r="B866" s="19" t="s">
        <v>510</v>
      </c>
      <c r="C866" s="19" t="s">
        <v>611</v>
      </c>
      <c r="D866" s="19" t="s">
        <v>520</v>
      </c>
      <c r="E866" s="19" t="s">
        <v>28</v>
      </c>
      <c r="F866" s="20">
        <f t="shared" si="150"/>
        <v>16000000</v>
      </c>
      <c r="G866" s="20">
        <f t="shared" si="150"/>
        <v>16000000</v>
      </c>
      <c r="H866" s="27">
        <f t="shared" si="150"/>
        <v>16000000</v>
      </c>
    </row>
    <row r="867" spans="1:8" ht="14.4" customHeight="1" x14ac:dyDescent="0.25">
      <c r="A867" s="26" t="s">
        <v>502</v>
      </c>
      <c r="B867" s="19" t="s">
        <v>510</v>
      </c>
      <c r="C867" s="19" t="s">
        <v>611</v>
      </c>
      <c r="D867" s="19" t="s">
        <v>520</v>
      </c>
      <c r="E867" s="19" t="s">
        <v>503</v>
      </c>
      <c r="F867" s="20">
        <v>16000000</v>
      </c>
      <c r="G867" s="20">
        <v>16000000</v>
      </c>
      <c r="H867" s="27">
        <v>16000000</v>
      </c>
    </row>
    <row r="868" spans="1:8" ht="14.4" customHeight="1" x14ac:dyDescent="0.25">
      <c r="A868" s="26" t="s">
        <v>643</v>
      </c>
      <c r="B868" s="19" t="s">
        <v>510</v>
      </c>
      <c r="C868" s="19" t="s">
        <v>611</v>
      </c>
      <c r="D868" s="19" t="s">
        <v>644</v>
      </c>
      <c r="E868" s="17" t="s">
        <v>0</v>
      </c>
      <c r="F868" s="20">
        <f t="shared" ref="F868:H870" si="151">F869</f>
        <v>3629580000</v>
      </c>
      <c r="G868" s="20">
        <f t="shared" si="151"/>
        <v>3629580000</v>
      </c>
      <c r="H868" s="27">
        <f t="shared" si="151"/>
        <v>3629580000</v>
      </c>
    </row>
    <row r="869" spans="1:8" ht="28.95" customHeight="1" x14ac:dyDescent="0.25">
      <c r="A869" s="26" t="s">
        <v>645</v>
      </c>
      <c r="B869" s="19" t="s">
        <v>510</v>
      </c>
      <c r="C869" s="19" t="s">
        <v>611</v>
      </c>
      <c r="D869" s="19" t="s">
        <v>646</v>
      </c>
      <c r="E869" s="17" t="s">
        <v>0</v>
      </c>
      <c r="F869" s="20">
        <f t="shared" si="151"/>
        <v>3629580000</v>
      </c>
      <c r="G869" s="20">
        <f t="shared" si="151"/>
        <v>3629580000</v>
      </c>
      <c r="H869" s="27">
        <f t="shared" si="151"/>
        <v>3629580000</v>
      </c>
    </row>
    <row r="870" spans="1:8" ht="14.4" customHeight="1" x14ac:dyDescent="0.25">
      <c r="A870" s="26" t="s">
        <v>73</v>
      </c>
      <c r="B870" s="19" t="s">
        <v>510</v>
      </c>
      <c r="C870" s="19" t="s">
        <v>611</v>
      </c>
      <c r="D870" s="19" t="s">
        <v>646</v>
      </c>
      <c r="E870" s="19" t="s">
        <v>74</v>
      </c>
      <c r="F870" s="20">
        <f t="shared" si="151"/>
        <v>3629580000</v>
      </c>
      <c r="G870" s="20">
        <f t="shared" si="151"/>
        <v>3629580000</v>
      </c>
      <c r="H870" s="27">
        <f t="shared" si="151"/>
        <v>3629580000</v>
      </c>
    </row>
    <row r="871" spans="1:8" ht="28.95" customHeight="1" x14ac:dyDescent="0.25">
      <c r="A871" s="26" t="s">
        <v>647</v>
      </c>
      <c r="B871" s="19" t="s">
        <v>510</v>
      </c>
      <c r="C871" s="19" t="s">
        <v>611</v>
      </c>
      <c r="D871" s="19" t="s">
        <v>646</v>
      </c>
      <c r="E871" s="19" t="s">
        <v>648</v>
      </c>
      <c r="F871" s="20">
        <v>3629580000</v>
      </c>
      <c r="G871" s="20">
        <v>3629580000</v>
      </c>
      <c r="H871" s="27">
        <v>3629580000</v>
      </c>
    </row>
    <row r="872" spans="1:8" ht="14.4" customHeight="1" x14ac:dyDescent="0.25">
      <c r="A872" s="26" t="s">
        <v>450</v>
      </c>
      <c r="B872" s="19" t="s">
        <v>510</v>
      </c>
      <c r="C872" s="19" t="s">
        <v>611</v>
      </c>
      <c r="D872" s="19" t="s">
        <v>451</v>
      </c>
      <c r="E872" s="17" t="s">
        <v>0</v>
      </c>
      <c r="F872" s="20">
        <f t="shared" ref="F872:H874" si="152">F873</f>
        <v>1078300</v>
      </c>
      <c r="G872" s="20">
        <f t="shared" si="152"/>
        <v>1078300</v>
      </c>
      <c r="H872" s="27">
        <f t="shared" si="152"/>
        <v>1078300</v>
      </c>
    </row>
    <row r="873" spans="1:8" ht="72.599999999999994" customHeight="1" x14ac:dyDescent="0.25">
      <c r="A873" s="26" t="s">
        <v>649</v>
      </c>
      <c r="B873" s="19" t="s">
        <v>510</v>
      </c>
      <c r="C873" s="19" t="s">
        <v>611</v>
      </c>
      <c r="D873" s="19" t="s">
        <v>650</v>
      </c>
      <c r="E873" s="17" t="s">
        <v>0</v>
      </c>
      <c r="F873" s="20">
        <f t="shared" si="152"/>
        <v>1078300</v>
      </c>
      <c r="G873" s="20">
        <f t="shared" si="152"/>
        <v>1078300</v>
      </c>
      <c r="H873" s="27">
        <f t="shared" si="152"/>
        <v>1078300</v>
      </c>
    </row>
    <row r="874" spans="1:8" ht="57.6" customHeight="1" x14ac:dyDescent="0.25">
      <c r="A874" s="26" t="s">
        <v>19</v>
      </c>
      <c r="B874" s="19" t="s">
        <v>510</v>
      </c>
      <c r="C874" s="19" t="s">
        <v>611</v>
      </c>
      <c r="D874" s="19" t="s">
        <v>650</v>
      </c>
      <c r="E874" s="19" t="s">
        <v>20</v>
      </c>
      <c r="F874" s="20">
        <f t="shared" si="152"/>
        <v>1078300</v>
      </c>
      <c r="G874" s="20">
        <f t="shared" si="152"/>
        <v>1078300</v>
      </c>
      <c r="H874" s="27">
        <f t="shared" si="152"/>
        <v>1078300</v>
      </c>
    </row>
    <row r="875" spans="1:8" ht="28.95" customHeight="1" x14ac:dyDescent="0.25">
      <c r="A875" s="26" t="s">
        <v>21</v>
      </c>
      <c r="B875" s="19" t="s">
        <v>510</v>
      </c>
      <c r="C875" s="19" t="s">
        <v>611</v>
      </c>
      <c r="D875" s="19" t="s">
        <v>650</v>
      </c>
      <c r="E875" s="19" t="s">
        <v>22</v>
      </c>
      <c r="F875" s="20">
        <v>1078300</v>
      </c>
      <c r="G875" s="20">
        <v>1078300</v>
      </c>
      <c r="H875" s="27">
        <v>1078300</v>
      </c>
    </row>
    <row r="876" spans="1:8" ht="27.6" customHeight="1" x14ac:dyDescent="0.25">
      <c r="A876" s="28" t="s">
        <v>1497</v>
      </c>
      <c r="B876" s="16" t="s">
        <v>651</v>
      </c>
      <c r="C876" s="17" t="s">
        <v>0</v>
      </c>
      <c r="D876" s="17" t="s">
        <v>0</v>
      </c>
      <c r="E876" s="17" t="s">
        <v>0</v>
      </c>
      <c r="F876" s="18">
        <f>F877+F885+F1072</f>
        <v>9489366200</v>
      </c>
      <c r="G876" s="18">
        <f>G877+G885+G1072</f>
        <v>9758612100</v>
      </c>
      <c r="H876" s="29">
        <f>H877+H885+H1072</f>
        <v>10204690600</v>
      </c>
    </row>
    <row r="877" spans="1:8" ht="14.4" customHeight="1" x14ac:dyDescent="0.25">
      <c r="A877" s="26" t="s">
        <v>9</v>
      </c>
      <c r="B877" s="19" t="s">
        <v>651</v>
      </c>
      <c r="C877" s="19" t="s">
        <v>10</v>
      </c>
      <c r="D877" s="17" t="s">
        <v>0</v>
      </c>
      <c r="E877" s="17" t="s">
        <v>0</v>
      </c>
      <c r="F877" s="20">
        <f t="shared" ref="F877:H883" si="153">F878</f>
        <v>6105000</v>
      </c>
      <c r="G877" s="20">
        <f t="shared" si="153"/>
        <v>6105000</v>
      </c>
      <c r="H877" s="27">
        <f t="shared" si="153"/>
        <v>6105000</v>
      </c>
    </row>
    <row r="878" spans="1:8" ht="14.4" customHeight="1" x14ac:dyDescent="0.25">
      <c r="A878" s="26" t="s">
        <v>652</v>
      </c>
      <c r="B878" s="19" t="s">
        <v>651</v>
      </c>
      <c r="C878" s="19" t="s">
        <v>653</v>
      </c>
      <c r="D878" s="17" t="s">
        <v>0</v>
      </c>
      <c r="E878" s="17" t="s">
        <v>0</v>
      </c>
      <c r="F878" s="20">
        <f t="shared" si="153"/>
        <v>6105000</v>
      </c>
      <c r="G878" s="20">
        <f t="shared" si="153"/>
        <v>6105000</v>
      </c>
      <c r="H878" s="27">
        <f t="shared" si="153"/>
        <v>6105000</v>
      </c>
    </row>
    <row r="879" spans="1:8" ht="28.95" customHeight="1" x14ac:dyDescent="0.25">
      <c r="A879" s="26" t="s">
        <v>289</v>
      </c>
      <c r="B879" s="19" t="s">
        <v>651</v>
      </c>
      <c r="C879" s="19" t="s">
        <v>653</v>
      </c>
      <c r="D879" s="19" t="s">
        <v>290</v>
      </c>
      <c r="E879" s="17" t="s">
        <v>0</v>
      </c>
      <c r="F879" s="20">
        <f t="shared" si="153"/>
        <v>6105000</v>
      </c>
      <c r="G879" s="20">
        <f t="shared" si="153"/>
        <v>6105000</v>
      </c>
      <c r="H879" s="27">
        <f t="shared" si="153"/>
        <v>6105000</v>
      </c>
    </row>
    <row r="880" spans="1:8" ht="14.4" customHeight="1" x14ac:dyDescent="0.25">
      <c r="A880" s="26" t="s">
        <v>654</v>
      </c>
      <c r="B880" s="19" t="s">
        <v>651</v>
      </c>
      <c r="C880" s="19" t="s">
        <v>653</v>
      </c>
      <c r="D880" s="19" t="s">
        <v>655</v>
      </c>
      <c r="E880" s="17" t="s">
        <v>0</v>
      </c>
      <c r="F880" s="20">
        <f t="shared" si="153"/>
        <v>6105000</v>
      </c>
      <c r="G880" s="20">
        <f t="shared" si="153"/>
        <v>6105000</v>
      </c>
      <c r="H880" s="27">
        <f t="shared" si="153"/>
        <v>6105000</v>
      </c>
    </row>
    <row r="881" spans="1:8" ht="28.95" customHeight="1" x14ac:dyDescent="0.25">
      <c r="A881" s="26" t="s">
        <v>656</v>
      </c>
      <c r="B881" s="19" t="s">
        <v>651</v>
      </c>
      <c r="C881" s="19" t="s">
        <v>653</v>
      </c>
      <c r="D881" s="19" t="s">
        <v>657</v>
      </c>
      <c r="E881" s="17" t="s">
        <v>0</v>
      </c>
      <c r="F881" s="20">
        <f t="shared" si="153"/>
        <v>6105000</v>
      </c>
      <c r="G881" s="20">
        <f t="shared" si="153"/>
        <v>6105000</v>
      </c>
      <c r="H881" s="27">
        <f t="shared" si="153"/>
        <v>6105000</v>
      </c>
    </row>
    <row r="882" spans="1:8" ht="14.4" customHeight="1" x14ac:dyDescent="0.25">
      <c r="A882" s="26" t="s">
        <v>658</v>
      </c>
      <c r="B882" s="19" t="s">
        <v>651</v>
      </c>
      <c r="C882" s="19" t="s">
        <v>653</v>
      </c>
      <c r="D882" s="19" t="s">
        <v>659</v>
      </c>
      <c r="E882" s="17" t="s">
        <v>0</v>
      </c>
      <c r="F882" s="20">
        <f t="shared" si="153"/>
        <v>6105000</v>
      </c>
      <c r="G882" s="20">
        <f t="shared" si="153"/>
        <v>6105000</v>
      </c>
      <c r="H882" s="27">
        <f t="shared" si="153"/>
        <v>6105000</v>
      </c>
    </row>
    <row r="883" spans="1:8" ht="28.95" customHeight="1" x14ac:dyDescent="0.25">
      <c r="A883" s="26" t="s">
        <v>190</v>
      </c>
      <c r="B883" s="19" t="s">
        <v>651</v>
      </c>
      <c r="C883" s="19" t="s">
        <v>653</v>
      </c>
      <c r="D883" s="19" t="s">
        <v>659</v>
      </c>
      <c r="E883" s="19" t="s">
        <v>191</v>
      </c>
      <c r="F883" s="20">
        <f t="shared" si="153"/>
        <v>6105000</v>
      </c>
      <c r="G883" s="20">
        <f t="shared" si="153"/>
        <v>6105000</v>
      </c>
      <c r="H883" s="27">
        <f t="shared" si="153"/>
        <v>6105000</v>
      </c>
    </row>
    <row r="884" spans="1:8" ht="14.4" customHeight="1" x14ac:dyDescent="0.25">
      <c r="A884" s="26" t="s">
        <v>435</v>
      </c>
      <c r="B884" s="19" t="s">
        <v>651</v>
      </c>
      <c r="C884" s="19" t="s">
        <v>653</v>
      </c>
      <c r="D884" s="19" t="s">
        <v>659</v>
      </c>
      <c r="E884" s="19" t="s">
        <v>436</v>
      </c>
      <c r="F884" s="20">
        <v>6105000</v>
      </c>
      <c r="G884" s="20">
        <v>6105000</v>
      </c>
      <c r="H884" s="27">
        <v>6105000</v>
      </c>
    </row>
    <row r="885" spans="1:8" ht="14.4" customHeight="1" x14ac:dyDescent="0.25">
      <c r="A885" s="26" t="s">
        <v>285</v>
      </c>
      <c r="B885" s="19" t="s">
        <v>651</v>
      </c>
      <c r="C885" s="19" t="s">
        <v>286</v>
      </c>
      <c r="D885" s="17" t="s">
        <v>0</v>
      </c>
      <c r="E885" s="17" t="s">
        <v>0</v>
      </c>
      <c r="F885" s="20">
        <f>F886+F901+F935+F955+F990+F1033</f>
        <v>9405661200</v>
      </c>
      <c r="G885" s="20">
        <f>G886+G901+G935+G955+G990+G1033</f>
        <v>9674907100</v>
      </c>
      <c r="H885" s="27">
        <f>H886+H901+H935+H955+H990+H1033</f>
        <v>10120985600</v>
      </c>
    </row>
    <row r="886" spans="1:8" ht="14.4" customHeight="1" x14ac:dyDescent="0.25">
      <c r="A886" s="26" t="s">
        <v>660</v>
      </c>
      <c r="B886" s="19" t="s">
        <v>651</v>
      </c>
      <c r="C886" s="19" t="s">
        <v>661</v>
      </c>
      <c r="D886" s="17" t="s">
        <v>0</v>
      </c>
      <c r="E886" s="17" t="s">
        <v>0</v>
      </c>
      <c r="F886" s="20">
        <f t="shared" ref="F886:H887" si="154">F887</f>
        <v>2568702640</v>
      </c>
      <c r="G886" s="20">
        <f t="shared" si="154"/>
        <v>2876715640</v>
      </c>
      <c r="H886" s="27">
        <f t="shared" si="154"/>
        <v>3047174640</v>
      </c>
    </row>
    <row r="887" spans="1:8" ht="28.95" customHeight="1" x14ac:dyDescent="0.25">
      <c r="A887" s="26" t="s">
        <v>289</v>
      </c>
      <c r="B887" s="19" t="s">
        <v>651</v>
      </c>
      <c r="C887" s="19" t="s">
        <v>661</v>
      </c>
      <c r="D887" s="19" t="s">
        <v>290</v>
      </c>
      <c r="E887" s="17" t="s">
        <v>0</v>
      </c>
      <c r="F887" s="20">
        <f t="shared" si="154"/>
        <v>2568702640</v>
      </c>
      <c r="G887" s="20">
        <f t="shared" si="154"/>
        <v>2876715640</v>
      </c>
      <c r="H887" s="27">
        <f t="shared" si="154"/>
        <v>3047174640</v>
      </c>
    </row>
    <row r="888" spans="1:8" ht="14.4" customHeight="1" x14ac:dyDescent="0.25">
      <c r="A888" s="26" t="s">
        <v>662</v>
      </c>
      <c r="B888" s="19" t="s">
        <v>651</v>
      </c>
      <c r="C888" s="19" t="s">
        <v>661</v>
      </c>
      <c r="D888" s="19" t="s">
        <v>663</v>
      </c>
      <c r="E888" s="17" t="s">
        <v>0</v>
      </c>
      <c r="F888" s="20">
        <f>F889+F897</f>
        <v>2568702640</v>
      </c>
      <c r="G888" s="20">
        <f>G889+G897</f>
        <v>2876715640</v>
      </c>
      <c r="H888" s="27">
        <f>H889+H897</f>
        <v>3047174640</v>
      </c>
    </row>
    <row r="889" spans="1:8" ht="43.35" customHeight="1" x14ac:dyDescent="0.25">
      <c r="A889" s="26" t="s">
        <v>664</v>
      </c>
      <c r="B889" s="19" t="s">
        <v>651</v>
      </c>
      <c r="C889" s="19" t="s">
        <v>661</v>
      </c>
      <c r="D889" s="19" t="s">
        <v>665</v>
      </c>
      <c r="E889" s="17" t="s">
        <v>0</v>
      </c>
      <c r="F889" s="20">
        <f>F890</f>
        <v>18652640</v>
      </c>
      <c r="G889" s="20">
        <f>G890</f>
        <v>18652640</v>
      </c>
      <c r="H889" s="27">
        <f>H890</f>
        <v>18652640</v>
      </c>
    </row>
    <row r="890" spans="1:8" ht="28.95" customHeight="1" x14ac:dyDescent="0.25">
      <c r="A890" s="26" t="s">
        <v>666</v>
      </c>
      <c r="B890" s="19" t="s">
        <v>651</v>
      </c>
      <c r="C890" s="19" t="s">
        <v>661</v>
      </c>
      <c r="D890" s="19" t="s">
        <v>667</v>
      </c>
      <c r="E890" s="17" t="s">
        <v>0</v>
      </c>
      <c r="F890" s="20">
        <f>F891+F893+F895</f>
        <v>18652640</v>
      </c>
      <c r="G890" s="20">
        <f>G891+G893+G895</f>
        <v>18652640</v>
      </c>
      <c r="H890" s="27">
        <f>H891+H893+H895</f>
        <v>18652640</v>
      </c>
    </row>
    <row r="891" spans="1:8" ht="57.6" customHeight="1" x14ac:dyDescent="0.25">
      <c r="A891" s="26" t="s">
        <v>19</v>
      </c>
      <c r="B891" s="19" t="s">
        <v>651</v>
      </c>
      <c r="C891" s="19" t="s">
        <v>661</v>
      </c>
      <c r="D891" s="19" t="s">
        <v>667</v>
      </c>
      <c r="E891" s="19" t="s">
        <v>20</v>
      </c>
      <c r="F891" s="20">
        <f>F892</f>
        <v>13862168</v>
      </c>
      <c r="G891" s="20">
        <f>G892</f>
        <v>13862168</v>
      </c>
      <c r="H891" s="27">
        <f>H892</f>
        <v>13862168</v>
      </c>
    </row>
    <row r="892" spans="1:8" ht="14.4" customHeight="1" x14ac:dyDescent="0.25">
      <c r="A892" s="26" t="s">
        <v>152</v>
      </c>
      <c r="B892" s="19" t="s">
        <v>651</v>
      </c>
      <c r="C892" s="19" t="s">
        <v>661</v>
      </c>
      <c r="D892" s="19" t="s">
        <v>667</v>
      </c>
      <c r="E892" s="19" t="s">
        <v>153</v>
      </c>
      <c r="F892" s="20">
        <v>13862168</v>
      </c>
      <c r="G892" s="20">
        <v>13862168</v>
      </c>
      <c r="H892" s="27">
        <v>13862168</v>
      </c>
    </row>
    <row r="893" spans="1:8" ht="28.95" customHeight="1" x14ac:dyDescent="0.25">
      <c r="A893" s="26" t="s">
        <v>23</v>
      </c>
      <c r="B893" s="19" t="s">
        <v>651</v>
      </c>
      <c r="C893" s="19" t="s">
        <v>661</v>
      </c>
      <c r="D893" s="19" t="s">
        <v>667</v>
      </c>
      <c r="E893" s="19" t="s">
        <v>24</v>
      </c>
      <c r="F893" s="20">
        <f>F894</f>
        <v>4787472</v>
      </c>
      <c r="G893" s="20">
        <f>G894</f>
        <v>4787472</v>
      </c>
      <c r="H893" s="27">
        <f>H894</f>
        <v>4787472</v>
      </c>
    </row>
    <row r="894" spans="1:8" ht="28.95" customHeight="1" x14ac:dyDescent="0.25">
      <c r="A894" s="26" t="s">
        <v>25</v>
      </c>
      <c r="B894" s="19" t="s">
        <v>651</v>
      </c>
      <c r="C894" s="19" t="s">
        <v>661</v>
      </c>
      <c r="D894" s="19" t="s">
        <v>667</v>
      </c>
      <c r="E894" s="19" t="s">
        <v>26</v>
      </c>
      <c r="F894" s="20">
        <v>4787472</v>
      </c>
      <c r="G894" s="20">
        <v>4787472</v>
      </c>
      <c r="H894" s="27">
        <v>4787472</v>
      </c>
    </row>
    <row r="895" spans="1:8" ht="14.4" customHeight="1" x14ac:dyDescent="0.25">
      <c r="A895" s="26" t="s">
        <v>27</v>
      </c>
      <c r="B895" s="19" t="s">
        <v>651</v>
      </c>
      <c r="C895" s="19" t="s">
        <v>661</v>
      </c>
      <c r="D895" s="19" t="s">
        <v>667</v>
      </c>
      <c r="E895" s="19" t="s">
        <v>28</v>
      </c>
      <c r="F895" s="20">
        <f>F896</f>
        <v>3000</v>
      </c>
      <c r="G895" s="20">
        <f>G896</f>
        <v>3000</v>
      </c>
      <c r="H895" s="27">
        <f>H896</f>
        <v>3000</v>
      </c>
    </row>
    <row r="896" spans="1:8" ht="14.4" customHeight="1" x14ac:dyDescent="0.25">
      <c r="A896" s="26" t="s">
        <v>29</v>
      </c>
      <c r="B896" s="19" t="s">
        <v>651</v>
      </c>
      <c r="C896" s="19" t="s">
        <v>661</v>
      </c>
      <c r="D896" s="19" t="s">
        <v>667</v>
      </c>
      <c r="E896" s="19" t="s">
        <v>30</v>
      </c>
      <c r="F896" s="20">
        <v>3000</v>
      </c>
      <c r="G896" s="20">
        <v>3000</v>
      </c>
      <c r="H896" s="27">
        <v>3000</v>
      </c>
    </row>
    <row r="897" spans="1:8" ht="86.85" customHeight="1" x14ac:dyDescent="0.25">
      <c r="A897" s="26" t="s">
        <v>668</v>
      </c>
      <c r="B897" s="19" t="s">
        <v>651</v>
      </c>
      <c r="C897" s="19" t="s">
        <v>661</v>
      </c>
      <c r="D897" s="19" t="s">
        <v>669</v>
      </c>
      <c r="E897" s="17" t="s">
        <v>0</v>
      </c>
      <c r="F897" s="20">
        <f t="shared" ref="F897:H899" si="155">F898</f>
        <v>2550050000</v>
      </c>
      <c r="G897" s="20">
        <f t="shared" si="155"/>
        <v>2858063000</v>
      </c>
      <c r="H897" s="27">
        <f t="shared" si="155"/>
        <v>3028522000</v>
      </c>
    </row>
    <row r="898" spans="1:8" ht="72.599999999999994" customHeight="1" x14ac:dyDescent="0.25">
      <c r="A898" s="26" t="s">
        <v>670</v>
      </c>
      <c r="B898" s="19" t="s">
        <v>651</v>
      </c>
      <c r="C898" s="19" t="s">
        <v>661</v>
      </c>
      <c r="D898" s="19" t="s">
        <v>671</v>
      </c>
      <c r="E898" s="17" t="s">
        <v>0</v>
      </c>
      <c r="F898" s="20">
        <f t="shared" si="155"/>
        <v>2550050000</v>
      </c>
      <c r="G898" s="20">
        <f t="shared" si="155"/>
        <v>2858063000</v>
      </c>
      <c r="H898" s="27">
        <f t="shared" si="155"/>
        <v>3028522000</v>
      </c>
    </row>
    <row r="899" spans="1:8" ht="14.4" customHeight="1" x14ac:dyDescent="0.25">
      <c r="A899" s="26" t="s">
        <v>73</v>
      </c>
      <c r="B899" s="19" t="s">
        <v>651</v>
      </c>
      <c r="C899" s="19" t="s">
        <v>661</v>
      </c>
      <c r="D899" s="19" t="s">
        <v>671</v>
      </c>
      <c r="E899" s="19" t="s">
        <v>74</v>
      </c>
      <c r="F899" s="20">
        <f t="shared" si="155"/>
        <v>2550050000</v>
      </c>
      <c r="G899" s="20">
        <f t="shared" si="155"/>
        <v>2858063000</v>
      </c>
      <c r="H899" s="27">
        <f t="shared" si="155"/>
        <v>3028522000</v>
      </c>
    </row>
    <row r="900" spans="1:8" ht="14.4" customHeight="1" x14ac:dyDescent="0.25">
      <c r="A900" s="26" t="s">
        <v>99</v>
      </c>
      <c r="B900" s="19" t="s">
        <v>651</v>
      </c>
      <c r="C900" s="19" t="s">
        <v>661</v>
      </c>
      <c r="D900" s="19" t="s">
        <v>671</v>
      </c>
      <c r="E900" s="19" t="s">
        <v>100</v>
      </c>
      <c r="F900" s="20">
        <v>2550050000</v>
      </c>
      <c r="G900" s="20">
        <v>2858063000</v>
      </c>
      <c r="H900" s="27">
        <v>3028522000</v>
      </c>
    </row>
    <row r="901" spans="1:8" ht="14.4" customHeight="1" x14ac:dyDescent="0.25">
      <c r="A901" s="26" t="s">
        <v>672</v>
      </c>
      <c r="B901" s="19" t="s">
        <v>651</v>
      </c>
      <c r="C901" s="19" t="s">
        <v>673</v>
      </c>
      <c r="D901" s="17" t="s">
        <v>0</v>
      </c>
      <c r="E901" s="17" t="s">
        <v>0</v>
      </c>
      <c r="F901" s="20">
        <f>F902</f>
        <v>5094396950</v>
      </c>
      <c r="G901" s="20">
        <f>G902</f>
        <v>5241129850</v>
      </c>
      <c r="H901" s="27">
        <f>H902</f>
        <v>5516749350</v>
      </c>
    </row>
    <row r="902" spans="1:8" ht="28.95" customHeight="1" x14ac:dyDescent="0.25">
      <c r="A902" s="26" t="s">
        <v>289</v>
      </c>
      <c r="B902" s="19" t="s">
        <v>651</v>
      </c>
      <c r="C902" s="19" t="s">
        <v>673</v>
      </c>
      <c r="D902" s="19" t="s">
        <v>290</v>
      </c>
      <c r="E902" s="17" t="s">
        <v>0</v>
      </c>
      <c r="F902" s="20">
        <f>F903+F926</f>
        <v>5094396950</v>
      </c>
      <c r="G902" s="20">
        <f>G903+G926</f>
        <v>5241129850</v>
      </c>
      <c r="H902" s="27">
        <f>H903+H926</f>
        <v>5516749350</v>
      </c>
    </row>
    <row r="903" spans="1:8" ht="14.4" customHeight="1" x14ac:dyDescent="0.25">
      <c r="A903" s="26" t="s">
        <v>674</v>
      </c>
      <c r="B903" s="19" t="s">
        <v>651</v>
      </c>
      <c r="C903" s="19" t="s">
        <v>673</v>
      </c>
      <c r="D903" s="19" t="s">
        <v>675</v>
      </c>
      <c r="E903" s="17" t="s">
        <v>0</v>
      </c>
      <c r="F903" s="20">
        <f>F904+F914+F918+F922</f>
        <v>5055792500</v>
      </c>
      <c r="G903" s="20">
        <f>G904+G914+G918+G922</f>
        <v>5202525400</v>
      </c>
      <c r="H903" s="27">
        <f>H904+H914+H918+H922</f>
        <v>5478144900</v>
      </c>
    </row>
    <row r="904" spans="1:8" ht="43.35" customHeight="1" x14ac:dyDescent="0.25">
      <c r="A904" s="26" t="s">
        <v>676</v>
      </c>
      <c r="B904" s="19" t="s">
        <v>651</v>
      </c>
      <c r="C904" s="19" t="s">
        <v>673</v>
      </c>
      <c r="D904" s="19" t="s">
        <v>677</v>
      </c>
      <c r="E904" s="17" t="s">
        <v>0</v>
      </c>
      <c r="F904" s="20">
        <f>F905</f>
        <v>557508500</v>
      </c>
      <c r="G904" s="20">
        <f>G905</f>
        <v>557508500</v>
      </c>
      <c r="H904" s="27">
        <f>H905</f>
        <v>557508500</v>
      </c>
    </row>
    <row r="905" spans="1:8" ht="28.95" customHeight="1" x14ac:dyDescent="0.25">
      <c r="A905" s="26" t="s">
        <v>678</v>
      </c>
      <c r="B905" s="19" t="s">
        <v>651</v>
      </c>
      <c r="C905" s="19" t="s">
        <v>673</v>
      </c>
      <c r="D905" s="19" t="s">
        <v>679</v>
      </c>
      <c r="E905" s="17" t="s">
        <v>0</v>
      </c>
      <c r="F905" s="20">
        <f>F906+F908+F910+F912</f>
        <v>557508500</v>
      </c>
      <c r="G905" s="20">
        <f>G906+G908+G910+G912</f>
        <v>557508500</v>
      </c>
      <c r="H905" s="27">
        <f>H906+H908+H910+H912</f>
        <v>557508500</v>
      </c>
    </row>
    <row r="906" spans="1:8" ht="57.6" customHeight="1" x14ac:dyDescent="0.25">
      <c r="A906" s="26" t="s">
        <v>19</v>
      </c>
      <c r="B906" s="19" t="s">
        <v>651</v>
      </c>
      <c r="C906" s="19" t="s">
        <v>673</v>
      </c>
      <c r="D906" s="19" t="s">
        <v>679</v>
      </c>
      <c r="E906" s="19" t="s">
        <v>20</v>
      </c>
      <c r="F906" s="20">
        <f>F907</f>
        <v>434560361</v>
      </c>
      <c r="G906" s="20">
        <f>G907</f>
        <v>434560361</v>
      </c>
      <c r="H906" s="27">
        <f>H907</f>
        <v>434560361</v>
      </c>
    </row>
    <row r="907" spans="1:8" ht="14.4" customHeight="1" x14ac:dyDescent="0.25">
      <c r="A907" s="26" t="s">
        <v>152</v>
      </c>
      <c r="B907" s="19" t="s">
        <v>651</v>
      </c>
      <c r="C907" s="19" t="s">
        <v>673</v>
      </c>
      <c r="D907" s="19" t="s">
        <v>679</v>
      </c>
      <c r="E907" s="19" t="s">
        <v>153</v>
      </c>
      <c r="F907" s="20">
        <v>434560361</v>
      </c>
      <c r="G907" s="20">
        <v>434560361</v>
      </c>
      <c r="H907" s="27">
        <v>434560361</v>
      </c>
    </row>
    <row r="908" spans="1:8" ht="28.95" customHeight="1" x14ac:dyDescent="0.25">
      <c r="A908" s="26" t="s">
        <v>23</v>
      </c>
      <c r="B908" s="19" t="s">
        <v>651</v>
      </c>
      <c r="C908" s="19" t="s">
        <v>673</v>
      </c>
      <c r="D908" s="19" t="s">
        <v>679</v>
      </c>
      <c r="E908" s="19" t="s">
        <v>24</v>
      </c>
      <c r="F908" s="20">
        <f>F909</f>
        <v>120808839</v>
      </c>
      <c r="G908" s="20">
        <f>G909</f>
        <v>120808839</v>
      </c>
      <c r="H908" s="27">
        <f>H909</f>
        <v>120808839</v>
      </c>
    </row>
    <row r="909" spans="1:8" ht="28.95" customHeight="1" x14ac:dyDescent="0.25">
      <c r="A909" s="26" t="s">
        <v>25</v>
      </c>
      <c r="B909" s="19" t="s">
        <v>651</v>
      </c>
      <c r="C909" s="19" t="s">
        <v>673</v>
      </c>
      <c r="D909" s="19" t="s">
        <v>679</v>
      </c>
      <c r="E909" s="19" t="s">
        <v>26</v>
      </c>
      <c r="F909" s="20">
        <v>120808839</v>
      </c>
      <c r="G909" s="20">
        <v>120808839</v>
      </c>
      <c r="H909" s="27">
        <v>120808839</v>
      </c>
    </row>
    <row r="910" spans="1:8" ht="14.4" customHeight="1" x14ac:dyDescent="0.25">
      <c r="A910" s="26" t="s">
        <v>49</v>
      </c>
      <c r="B910" s="19" t="s">
        <v>651</v>
      </c>
      <c r="C910" s="19" t="s">
        <v>673</v>
      </c>
      <c r="D910" s="19" t="s">
        <v>679</v>
      </c>
      <c r="E910" s="19" t="s">
        <v>50</v>
      </c>
      <c r="F910" s="20">
        <f>F911</f>
        <v>2010500</v>
      </c>
      <c r="G910" s="20">
        <f>G911</f>
        <v>2010500</v>
      </c>
      <c r="H910" s="27">
        <f>H911</f>
        <v>2010500</v>
      </c>
    </row>
    <row r="911" spans="1:8" ht="28.95" customHeight="1" x14ac:dyDescent="0.25">
      <c r="A911" s="26" t="s">
        <v>310</v>
      </c>
      <c r="B911" s="19" t="s">
        <v>651</v>
      </c>
      <c r="C911" s="19" t="s">
        <v>673</v>
      </c>
      <c r="D911" s="19" t="s">
        <v>679</v>
      </c>
      <c r="E911" s="19" t="s">
        <v>311</v>
      </c>
      <c r="F911" s="20">
        <v>2010500</v>
      </c>
      <c r="G911" s="20">
        <v>2010500</v>
      </c>
      <c r="H911" s="27">
        <v>2010500</v>
      </c>
    </row>
    <row r="912" spans="1:8" ht="14.4" customHeight="1" x14ac:dyDescent="0.25">
      <c r="A912" s="26" t="s">
        <v>27</v>
      </c>
      <c r="B912" s="19" t="s">
        <v>651</v>
      </c>
      <c r="C912" s="19" t="s">
        <v>673</v>
      </c>
      <c r="D912" s="19" t="s">
        <v>679</v>
      </c>
      <c r="E912" s="19" t="s">
        <v>28</v>
      </c>
      <c r="F912" s="20">
        <f>F913</f>
        <v>128800</v>
      </c>
      <c r="G912" s="20">
        <f>G913</f>
        <v>128800</v>
      </c>
      <c r="H912" s="27">
        <f>H913</f>
        <v>128800</v>
      </c>
    </row>
    <row r="913" spans="1:8" ht="14.4" customHeight="1" x14ac:dyDescent="0.25">
      <c r="A913" s="26" t="s">
        <v>29</v>
      </c>
      <c r="B913" s="19" t="s">
        <v>651</v>
      </c>
      <c r="C913" s="19" t="s">
        <v>673</v>
      </c>
      <c r="D913" s="19" t="s">
        <v>679</v>
      </c>
      <c r="E913" s="19" t="s">
        <v>30</v>
      </c>
      <c r="F913" s="20">
        <v>128800</v>
      </c>
      <c r="G913" s="20">
        <v>128800</v>
      </c>
      <c r="H913" s="27">
        <v>128800</v>
      </c>
    </row>
    <row r="914" spans="1:8" ht="43.35" customHeight="1" x14ac:dyDescent="0.25">
      <c r="A914" s="26" t="s">
        <v>680</v>
      </c>
      <c r="B914" s="19" t="s">
        <v>651</v>
      </c>
      <c r="C914" s="19" t="s">
        <v>673</v>
      </c>
      <c r="D914" s="19" t="s">
        <v>681</v>
      </c>
      <c r="E914" s="17" t="s">
        <v>0</v>
      </c>
      <c r="F914" s="20">
        <f t="shared" ref="F914:H916" si="156">F915</f>
        <v>4474534000</v>
      </c>
      <c r="G914" s="20">
        <f t="shared" si="156"/>
        <v>4621266900</v>
      </c>
      <c r="H914" s="27">
        <f t="shared" si="156"/>
        <v>4896886400</v>
      </c>
    </row>
    <row r="915" spans="1:8" ht="144.44999999999999" customHeight="1" x14ac:dyDescent="0.25">
      <c r="A915" s="26" t="s">
        <v>682</v>
      </c>
      <c r="B915" s="19" t="s">
        <v>651</v>
      </c>
      <c r="C915" s="19" t="s">
        <v>673</v>
      </c>
      <c r="D915" s="19" t="s">
        <v>683</v>
      </c>
      <c r="E915" s="17" t="s">
        <v>0</v>
      </c>
      <c r="F915" s="20">
        <f t="shared" si="156"/>
        <v>4474534000</v>
      </c>
      <c r="G915" s="20">
        <f t="shared" si="156"/>
        <v>4621266900</v>
      </c>
      <c r="H915" s="27">
        <f t="shared" si="156"/>
        <v>4896886400</v>
      </c>
    </row>
    <row r="916" spans="1:8" ht="14.4" customHeight="1" x14ac:dyDescent="0.25">
      <c r="A916" s="26" t="s">
        <v>73</v>
      </c>
      <c r="B916" s="19" t="s">
        <v>651</v>
      </c>
      <c r="C916" s="19" t="s">
        <v>673</v>
      </c>
      <c r="D916" s="19" t="s">
        <v>683</v>
      </c>
      <c r="E916" s="19" t="s">
        <v>74</v>
      </c>
      <c r="F916" s="20">
        <f t="shared" si="156"/>
        <v>4474534000</v>
      </c>
      <c r="G916" s="20">
        <f t="shared" si="156"/>
        <v>4621266900</v>
      </c>
      <c r="H916" s="27">
        <f t="shared" si="156"/>
        <v>4896886400</v>
      </c>
    </row>
    <row r="917" spans="1:8" ht="14.4" customHeight="1" x14ac:dyDescent="0.25">
      <c r="A917" s="26" t="s">
        <v>99</v>
      </c>
      <c r="B917" s="19" t="s">
        <v>651</v>
      </c>
      <c r="C917" s="19" t="s">
        <v>673</v>
      </c>
      <c r="D917" s="19" t="s">
        <v>683</v>
      </c>
      <c r="E917" s="19" t="s">
        <v>100</v>
      </c>
      <c r="F917" s="20">
        <v>4474534000</v>
      </c>
      <c r="G917" s="20">
        <v>4621266900</v>
      </c>
      <c r="H917" s="27">
        <v>4896886400</v>
      </c>
    </row>
    <row r="918" spans="1:8" ht="43.35" customHeight="1" x14ac:dyDescent="0.25">
      <c r="A918" s="26" t="s">
        <v>684</v>
      </c>
      <c r="B918" s="19" t="s">
        <v>651</v>
      </c>
      <c r="C918" s="19" t="s">
        <v>673</v>
      </c>
      <c r="D918" s="19" t="s">
        <v>685</v>
      </c>
      <c r="E918" s="17" t="s">
        <v>0</v>
      </c>
      <c r="F918" s="20">
        <f t="shared" ref="F918:H920" si="157">F919</f>
        <v>22350000</v>
      </c>
      <c r="G918" s="20">
        <f t="shared" si="157"/>
        <v>22350000</v>
      </c>
      <c r="H918" s="27">
        <f t="shared" si="157"/>
        <v>22350000</v>
      </c>
    </row>
    <row r="919" spans="1:8" ht="28.95" customHeight="1" x14ac:dyDescent="0.25">
      <c r="A919" s="26" t="s">
        <v>686</v>
      </c>
      <c r="B919" s="19" t="s">
        <v>651</v>
      </c>
      <c r="C919" s="19" t="s">
        <v>673</v>
      </c>
      <c r="D919" s="19" t="s">
        <v>687</v>
      </c>
      <c r="E919" s="17" t="s">
        <v>0</v>
      </c>
      <c r="F919" s="20">
        <f t="shared" si="157"/>
        <v>22350000</v>
      </c>
      <c r="G919" s="20">
        <f t="shared" si="157"/>
        <v>22350000</v>
      </c>
      <c r="H919" s="27">
        <f t="shared" si="157"/>
        <v>22350000</v>
      </c>
    </row>
    <row r="920" spans="1:8" ht="14.4" customHeight="1" x14ac:dyDescent="0.25">
      <c r="A920" s="26" t="s">
        <v>73</v>
      </c>
      <c r="B920" s="19" t="s">
        <v>651</v>
      </c>
      <c r="C920" s="19" t="s">
        <v>673</v>
      </c>
      <c r="D920" s="19" t="s">
        <v>687</v>
      </c>
      <c r="E920" s="19" t="s">
        <v>74</v>
      </c>
      <c r="F920" s="20">
        <f t="shared" si="157"/>
        <v>22350000</v>
      </c>
      <c r="G920" s="20">
        <f t="shared" si="157"/>
        <v>22350000</v>
      </c>
      <c r="H920" s="27">
        <f t="shared" si="157"/>
        <v>22350000</v>
      </c>
    </row>
    <row r="921" spans="1:8" ht="14.4" customHeight="1" x14ac:dyDescent="0.25">
      <c r="A921" s="26" t="s">
        <v>99</v>
      </c>
      <c r="B921" s="19" t="s">
        <v>651</v>
      </c>
      <c r="C921" s="19" t="s">
        <v>673</v>
      </c>
      <c r="D921" s="19" t="s">
        <v>687</v>
      </c>
      <c r="E921" s="19" t="s">
        <v>100</v>
      </c>
      <c r="F921" s="20">
        <v>22350000</v>
      </c>
      <c r="G921" s="20">
        <v>22350000</v>
      </c>
      <c r="H921" s="27">
        <v>22350000</v>
      </c>
    </row>
    <row r="922" spans="1:8" ht="28.95" customHeight="1" x14ac:dyDescent="0.25">
      <c r="A922" s="26" t="s">
        <v>688</v>
      </c>
      <c r="B922" s="19" t="s">
        <v>651</v>
      </c>
      <c r="C922" s="19" t="s">
        <v>673</v>
      </c>
      <c r="D922" s="19" t="s">
        <v>689</v>
      </c>
      <c r="E922" s="17" t="s">
        <v>0</v>
      </c>
      <c r="F922" s="20">
        <f t="shared" ref="F922:H924" si="158">F923</f>
        <v>1400000</v>
      </c>
      <c r="G922" s="20">
        <f t="shared" si="158"/>
        <v>1400000</v>
      </c>
      <c r="H922" s="27">
        <f t="shared" si="158"/>
        <v>1400000</v>
      </c>
    </row>
    <row r="923" spans="1:8" ht="14.4" customHeight="1" x14ac:dyDescent="0.25">
      <c r="A923" s="26" t="s">
        <v>690</v>
      </c>
      <c r="B923" s="19" t="s">
        <v>651</v>
      </c>
      <c r="C923" s="19" t="s">
        <v>673</v>
      </c>
      <c r="D923" s="19" t="s">
        <v>691</v>
      </c>
      <c r="E923" s="17" t="s">
        <v>0</v>
      </c>
      <c r="F923" s="20">
        <f t="shared" si="158"/>
        <v>1400000</v>
      </c>
      <c r="G923" s="20">
        <f t="shared" si="158"/>
        <v>1400000</v>
      </c>
      <c r="H923" s="27">
        <f t="shared" si="158"/>
        <v>1400000</v>
      </c>
    </row>
    <row r="924" spans="1:8" ht="28.95" customHeight="1" x14ac:dyDescent="0.25">
      <c r="A924" s="26" t="s">
        <v>190</v>
      </c>
      <c r="B924" s="19" t="s">
        <v>651</v>
      </c>
      <c r="C924" s="19" t="s">
        <v>673</v>
      </c>
      <c r="D924" s="19" t="s">
        <v>691</v>
      </c>
      <c r="E924" s="19" t="s">
        <v>191</v>
      </c>
      <c r="F924" s="20">
        <f t="shared" si="158"/>
        <v>1400000</v>
      </c>
      <c r="G924" s="20">
        <f t="shared" si="158"/>
        <v>1400000</v>
      </c>
      <c r="H924" s="27">
        <f t="shared" si="158"/>
        <v>1400000</v>
      </c>
    </row>
    <row r="925" spans="1:8" ht="14.4" customHeight="1" x14ac:dyDescent="0.25">
      <c r="A925" s="26" t="s">
        <v>192</v>
      </c>
      <c r="B925" s="19" t="s">
        <v>651</v>
      </c>
      <c r="C925" s="19" t="s">
        <v>673</v>
      </c>
      <c r="D925" s="19" t="s">
        <v>691</v>
      </c>
      <c r="E925" s="19" t="s">
        <v>193</v>
      </c>
      <c r="F925" s="20">
        <v>1400000</v>
      </c>
      <c r="G925" s="20">
        <v>1400000</v>
      </c>
      <c r="H925" s="27">
        <v>1400000</v>
      </c>
    </row>
    <row r="926" spans="1:8" ht="14.4" customHeight="1" x14ac:dyDescent="0.25">
      <c r="A926" s="26" t="s">
        <v>692</v>
      </c>
      <c r="B926" s="19" t="s">
        <v>651</v>
      </c>
      <c r="C926" s="19" t="s">
        <v>673</v>
      </c>
      <c r="D926" s="19" t="s">
        <v>693</v>
      </c>
      <c r="E926" s="17" t="s">
        <v>0</v>
      </c>
      <c r="F926" s="20">
        <f>F927+F931</f>
        <v>38604450</v>
      </c>
      <c r="G926" s="20">
        <f>G927+G931</f>
        <v>38604450</v>
      </c>
      <c r="H926" s="27">
        <f>H927+H931</f>
        <v>38604450</v>
      </c>
    </row>
    <row r="927" spans="1:8" ht="43.35" customHeight="1" x14ac:dyDescent="0.25">
      <c r="A927" s="26" t="s">
        <v>694</v>
      </c>
      <c r="B927" s="19" t="s">
        <v>651</v>
      </c>
      <c r="C927" s="19" t="s">
        <v>673</v>
      </c>
      <c r="D927" s="19" t="s">
        <v>695</v>
      </c>
      <c r="E927" s="17" t="s">
        <v>0</v>
      </c>
      <c r="F927" s="20">
        <f t="shared" ref="F927:H929" si="159">F928</f>
        <v>38504450</v>
      </c>
      <c r="G927" s="20">
        <f t="shared" si="159"/>
        <v>38504450</v>
      </c>
      <c r="H927" s="27">
        <f t="shared" si="159"/>
        <v>38504450</v>
      </c>
    </row>
    <row r="928" spans="1:8" ht="43.35" customHeight="1" x14ac:dyDescent="0.25">
      <c r="A928" s="26" t="s">
        <v>696</v>
      </c>
      <c r="B928" s="19" t="s">
        <v>651</v>
      </c>
      <c r="C928" s="19" t="s">
        <v>673</v>
      </c>
      <c r="D928" s="19" t="s">
        <v>697</v>
      </c>
      <c r="E928" s="17" t="s">
        <v>0</v>
      </c>
      <c r="F928" s="20">
        <f t="shared" si="159"/>
        <v>38504450</v>
      </c>
      <c r="G928" s="20">
        <f t="shared" si="159"/>
        <v>38504450</v>
      </c>
      <c r="H928" s="27">
        <f t="shared" si="159"/>
        <v>38504450</v>
      </c>
    </row>
    <row r="929" spans="1:8" ht="28.95" customHeight="1" x14ac:dyDescent="0.25">
      <c r="A929" s="26" t="s">
        <v>190</v>
      </c>
      <c r="B929" s="19" t="s">
        <v>651</v>
      </c>
      <c r="C929" s="19" t="s">
        <v>673</v>
      </c>
      <c r="D929" s="19" t="s">
        <v>697</v>
      </c>
      <c r="E929" s="19" t="s">
        <v>191</v>
      </c>
      <c r="F929" s="20">
        <f t="shared" si="159"/>
        <v>38504450</v>
      </c>
      <c r="G929" s="20">
        <f t="shared" si="159"/>
        <v>38504450</v>
      </c>
      <c r="H929" s="27">
        <f t="shared" si="159"/>
        <v>38504450</v>
      </c>
    </row>
    <row r="930" spans="1:8" ht="14.4" customHeight="1" x14ac:dyDescent="0.25">
      <c r="A930" s="26" t="s">
        <v>192</v>
      </c>
      <c r="B930" s="19" t="s">
        <v>651</v>
      </c>
      <c r="C930" s="19" t="s">
        <v>673</v>
      </c>
      <c r="D930" s="19" t="s">
        <v>697</v>
      </c>
      <c r="E930" s="19" t="s">
        <v>193</v>
      </c>
      <c r="F930" s="20">
        <v>38504450</v>
      </c>
      <c r="G930" s="20">
        <v>38504450</v>
      </c>
      <c r="H930" s="27">
        <v>38504450</v>
      </c>
    </row>
    <row r="931" spans="1:8" ht="28.95" customHeight="1" x14ac:dyDescent="0.25">
      <c r="A931" s="26" t="s">
        <v>698</v>
      </c>
      <c r="B931" s="19" t="s">
        <v>651</v>
      </c>
      <c r="C931" s="19" t="s">
        <v>673</v>
      </c>
      <c r="D931" s="19" t="s">
        <v>699</v>
      </c>
      <c r="E931" s="17" t="s">
        <v>0</v>
      </c>
      <c r="F931" s="20">
        <f t="shared" ref="F931:H933" si="160">F932</f>
        <v>100000</v>
      </c>
      <c r="G931" s="20">
        <f t="shared" si="160"/>
        <v>100000</v>
      </c>
      <c r="H931" s="27">
        <f t="shared" si="160"/>
        <v>100000</v>
      </c>
    </row>
    <row r="932" spans="1:8" ht="14.4" customHeight="1" x14ac:dyDescent="0.25">
      <c r="A932" s="26" t="s">
        <v>700</v>
      </c>
      <c r="B932" s="19" t="s">
        <v>651</v>
      </c>
      <c r="C932" s="19" t="s">
        <v>673</v>
      </c>
      <c r="D932" s="19" t="s">
        <v>701</v>
      </c>
      <c r="E932" s="17" t="s">
        <v>0</v>
      </c>
      <c r="F932" s="20">
        <f t="shared" si="160"/>
        <v>100000</v>
      </c>
      <c r="G932" s="20">
        <f t="shared" si="160"/>
        <v>100000</v>
      </c>
      <c r="H932" s="27">
        <f t="shared" si="160"/>
        <v>100000</v>
      </c>
    </row>
    <row r="933" spans="1:8" ht="28.95" customHeight="1" x14ac:dyDescent="0.25">
      <c r="A933" s="26" t="s">
        <v>190</v>
      </c>
      <c r="B933" s="19" t="s">
        <v>651</v>
      </c>
      <c r="C933" s="19" t="s">
        <v>673</v>
      </c>
      <c r="D933" s="19" t="s">
        <v>701</v>
      </c>
      <c r="E933" s="19" t="s">
        <v>191</v>
      </c>
      <c r="F933" s="20">
        <f t="shared" si="160"/>
        <v>100000</v>
      </c>
      <c r="G933" s="20">
        <f t="shared" si="160"/>
        <v>100000</v>
      </c>
      <c r="H933" s="27">
        <f t="shared" si="160"/>
        <v>100000</v>
      </c>
    </row>
    <row r="934" spans="1:8" ht="14.4" customHeight="1" x14ac:dyDescent="0.25">
      <c r="A934" s="26" t="s">
        <v>192</v>
      </c>
      <c r="B934" s="19" t="s">
        <v>651</v>
      </c>
      <c r="C934" s="19" t="s">
        <v>673</v>
      </c>
      <c r="D934" s="19" t="s">
        <v>701</v>
      </c>
      <c r="E934" s="19" t="s">
        <v>193</v>
      </c>
      <c r="F934" s="20">
        <v>100000</v>
      </c>
      <c r="G934" s="20">
        <v>100000</v>
      </c>
      <c r="H934" s="27">
        <v>100000</v>
      </c>
    </row>
    <row r="935" spans="1:8" ht="14.4" customHeight="1" x14ac:dyDescent="0.25">
      <c r="A935" s="26" t="s">
        <v>511</v>
      </c>
      <c r="B935" s="19" t="s">
        <v>651</v>
      </c>
      <c r="C935" s="19" t="s">
        <v>512</v>
      </c>
      <c r="D935" s="17" t="s">
        <v>0</v>
      </c>
      <c r="E935" s="17" t="s">
        <v>0</v>
      </c>
      <c r="F935" s="20">
        <f t="shared" ref="F935:H936" si="161">F936</f>
        <v>1018331430</v>
      </c>
      <c r="G935" s="20">
        <f t="shared" si="161"/>
        <v>1018331430</v>
      </c>
      <c r="H935" s="27">
        <f t="shared" si="161"/>
        <v>1018331430</v>
      </c>
    </row>
    <row r="936" spans="1:8" ht="28.95" customHeight="1" x14ac:dyDescent="0.25">
      <c r="A936" s="26" t="s">
        <v>289</v>
      </c>
      <c r="B936" s="19" t="s">
        <v>651</v>
      </c>
      <c r="C936" s="19" t="s">
        <v>512</v>
      </c>
      <c r="D936" s="19" t="s">
        <v>290</v>
      </c>
      <c r="E936" s="17" t="s">
        <v>0</v>
      </c>
      <c r="F936" s="20">
        <f t="shared" si="161"/>
        <v>1018331430</v>
      </c>
      <c r="G936" s="20">
        <f t="shared" si="161"/>
        <v>1018331430</v>
      </c>
      <c r="H936" s="27">
        <f t="shared" si="161"/>
        <v>1018331430</v>
      </c>
    </row>
    <row r="937" spans="1:8" ht="14.4" customHeight="1" x14ac:dyDescent="0.25">
      <c r="A937" s="26" t="s">
        <v>291</v>
      </c>
      <c r="B937" s="19" t="s">
        <v>651</v>
      </c>
      <c r="C937" s="19" t="s">
        <v>512</v>
      </c>
      <c r="D937" s="19" t="s">
        <v>292</v>
      </c>
      <c r="E937" s="17" t="s">
        <v>0</v>
      </c>
      <c r="F937" s="20">
        <f>F938+F946+F950</f>
        <v>1018331430</v>
      </c>
      <c r="G937" s="20">
        <f>G938+G946+G950</f>
        <v>1018331430</v>
      </c>
      <c r="H937" s="27">
        <f>H938+H946+H950</f>
        <v>1018331430</v>
      </c>
    </row>
    <row r="938" spans="1:8" ht="43.35" customHeight="1" x14ac:dyDescent="0.25">
      <c r="A938" s="26" t="s">
        <v>702</v>
      </c>
      <c r="B938" s="19" t="s">
        <v>651</v>
      </c>
      <c r="C938" s="19" t="s">
        <v>512</v>
      </c>
      <c r="D938" s="19" t="s">
        <v>703</v>
      </c>
      <c r="E938" s="17" t="s">
        <v>0</v>
      </c>
      <c r="F938" s="20">
        <f>F939+F943</f>
        <v>1016975430</v>
      </c>
      <c r="G938" s="20">
        <f>G939+G943</f>
        <v>1016975430</v>
      </c>
      <c r="H938" s="27">
        <f>H939+H943</f>
        <v>1016975430</v>
      </c>
    </row>
    <row r="939" spans="1:8" ht="43.35" customHeight="1" x14ac:dyDescent="0.25">
      <c r="A939" s="26" t="s">
        <v>704</v>
      </c>
      <c r="B939" s="19" t="s">
        <v>651</v>
      </c>
      <c r="C939" s="19" t="s">
        <v>512</v>
      </c>
      <c r="D939" s="19" t="s">
        <v>705</v>
      </c>
      <c r="E939" s="17" t="s">
        <v>0</v>
      </c>
      <c r="F939" s="20">
        <f>F940</f>
        <v>878462580</v>
      </c>
      <c r="G939" s="20">
        <f>G940</f>
        <v>878462580</v>
      </c>
      <c r="H939" s="27">
        <f>H940</f>
        <v>878462580</v>
      </c>
    </row>
    <row r="940" spans="1:8" ht="28.95" customHeight="1" x14ac:dyDescent="0.25">
      <c r="A940" s="26" t="s">
        <v>190</v>
      </c>
      <c r="B940" s="19" t="s">
        <v>651</v>
      </c>
      <c r="C940" s="19" t="s">
        <v>512</v>
      </c>
      <c r="D940" s="19" t="s">
        <v>705</v>
      </c>
      <c r="E940" s="19" t="s">
        <v>191</v>
      </c>
      <c r="F940" s="20">
        <f>F941+F942</f>
        <v>878462580</v>
      </c>
      <c r="G940" s="20">
        <f>G941+G942</f>
        <v>878462580</v>
      </c>
      <c r="H940" s="27">
        <f>H941+H942</f>
        <v>878462580</v>
      </c>
    </row>
    <row r="941" spans="1:8" ht="14.4" customHeight="1" x14ac:dyDescent="0.25">
      <c r="A941" s="26" t="s">
        <v>192</v>
      </c>
      <c r="B941" s="19" t="s">
        <v>651</v>
      </c>
      <c r="C941" s="19" t="s">
        <v>512</v>
      </c>
      <c r="D941" s="19" t="s">
        <v>705</v>
      </c>
      <c r="E941" s="19" t="s">
        <v>193</v>
      </c>
      <c r="F941" s="20">
        <v>516994500</v>
      </c>
      <c r="G941" s="20">
        <v>516994500</v>
      </c>
      <c r="H941" s="27">
        <v>516994500</v>
      </c>
    </row>
    <row r="942" spans="1:8" ht="14.4" customHeight="1" x14ac:dyDescent="0.25">
      <c r="A942" s="26" t="s">
        <v>435</v>
      </c>
      <c r="B942" s="19" t="s">
        <v>651</v>
      </c>
      <c r="C942" s="19" t="s">
        <v>512</v>
      </c>
      <c r="D942" s="19" t="s">
        <v>705</v>
      </c>
      <c r="E942" s="19" t="s">
        <v>436</v>
      </c>
      <c r="F942" s="20">
        <v>361468080</v>
      </c>
      <c r="G942" s="20">
        <v>361468080</v>
      </c>
      <c r="H942" s="27">
        <v>361468080</v>
      </c>
    </row>
    <row r="943" spans="1:8" ht="43.35" customHeight="1" x14ac:dyDescent="0.25">
      <c r="A943" s="26" t="s">
        <v>706</v>
      </c>
      <c r="B943" s="19" t="s">
        <v>651</v>
      </c>
      <c r="C943" s="19" t="s">
        <v>512</v>
      </c>
      <c r="D943" s="19" t="s">
        <v>707</v>
      </c>
      <c r="E943" s="17" t="s">
        <v>0</v>
      </c>
      <c r="F943" s="20">
        <f t="shared" ref="F943:H944" si="162">F944</f>
        <v>138512850</v>
      </c>
      <c r="G943" s="20">
        <f t="shared" si="162"/>
        <v>138512850</v>
      </c>
      <c r="H943" s="27">
        <f t="shared" si="162"/>
        <v>138512850</v>
      </c>
    </row>
    <row r="944" spans="1:8" ht="14.4" customHeight="1" x14ac:dyDescent="0.25">
      <c r="A944" s="26" t="s">
        <v>49</v>
      </c>
      <c r="B944" s="19" t="s">
        <v>651</v>
      </c>
      <c r="C944" s="19" t="s">
        <v>512</v>
      </c>
      <c r="D944" s="19" t="s">
        <v>707</v>
      </c>
      <c r="E944" s="19" t="s">
        <v>50</v>
      </c>
      <c r="F944" s="20">
        <f t="shared" si="162"/>
        <v>138512850</v>
      </c>
      <c r="G944" s="20">
        <f t="shared" si="162"/>
        <v>138512850</v>
      </c>
      <c r="H944" s="27">
        <f t="shared" si="162"/>
        <v>138512850</v>
      </c>
    </row>
    <row r="945" spans="1:8" ht="28.95" customHeight="1" x14ac:dyDescent="0.25">
      <c r="A945" s="26" t="s">
        <v>310</v>
      </c>
      <c r="B945" s="19" t="s">
        <v>651</v>
      </c>
      <c r="C945" s="19" t="s">
        <v>512</v>
      </c>
      <c r="D945" s="19" t="s">
        <v>707</v>
      </c>
      <c r="E945" s="19" t="s">
        <v>311</v>
      </c>
      <c r="F945" s="20">
        <v>138512850</v>
      </c>
      <c r="G945" s="20">
        <v>138512850</v>
      </c>
      <c r="H945" s="27">
        <v>138512850</v>
      </c>
    </row>
    <row r="946" spans="1:8" ht="43.35" customHeight="1" x14ac:dyDescent="0.25">
      <c r="A946" s="26" t="s">
        <v>708</v>
      </c>
      <c r="B946" s="19" t="s">
        <v>651</v>
      </c>
      <c r="C946" s="19" t="s">
        <v>512</v>
      </c>
      <c r="D946" s="19" t="s">
        <v>709</v>
      </c>
      <c r="E946" s="17" t="s">
        <v>0</v>
      </c>
      <c r="F946" s="20">
        <f t="shared" ref="F946:H948" si="163">F947</f>
        <v>20000</v>
      </c>
      <c r="G946" s="20">
        <f t="shared" si="163"/>
        <v>20000</v>
      </c>
      <c r="H946" s="27">
        <f t="shared" si="163"/>
        <v>20000</v>
      </c>
    </row>
    <row r="947" spans="1:8" ht="43.35" customHeight="1" x14ac:dyDescent="0.25">
      <c r="A947" s="26" t="s">
        <v>710</v>
      </c>
      <c r="B947" s="19" t="s">
        <v>651</v>
      </c>
      <c r="C947" s="19" t="s">
        <v>512</v>
      </c>
      <c r="D947" s="19" t="s">
        <v>711</v>
      </c>
      <c r="E947" s="17" t="s">
        <v>0</v>
      </c>
      <c r="F947" s="20">
        <f t="shared" si="163"/>
        <v>20000</v>
      </c>
      <c r="G947" s="20">
        <f t="shared" si="163"/>
        <v>20000</v>
      </c>
      <c r="H947" s="27">
        <f t="shared" si="163"/>
        <v>20000</v>
      </c>
    </row>
    <row r="948" spans="1:8" ht="28.95" customHeight="1" x14ac:dyDescent="0.25">
      <c r="A948" s="26" t="s">
        <v>190</v>
      </c>
      <c r="B948" s="19" t="s">
        <v>651</v>
      </c>
      <c r="C948" s="19" t="s">
        <v>512</v>
      </c>
      <c r="D948" s="19" t="s">
        <v>711</v>
      </c>
      <c r="E948" s="19" t="s">
        <v>191</v>
      </c>
      <c r="F948" s="20">
        <f t="shared" si="163"/>
        <v>20000</v>
      </c>
      <c r="G948" s="20">
        <f t="shared" si="163"/>
        <v>20000</v>
      </c>
      <c r="H948" s="27">
        <f t="shared" si="163"/>
        <v>20000</v>
      </c>
    </row>
    <row r="949" spans="1:8" ht="14.4" customHeight="1" x14ac:dyDescent="0.25">
      <c r="A949" s="26" t="s">
        <v>192</v>
      </c>
      <c r="B949" s="19" t="s">
        <v>651</v>
      </c>
      <c r="C949" s="19" t="s">
        <v>512</v>
      </c>
      <c r="D949" s="19" t="s">
        <v>711</v>
      </c>
      <c r="E949" s="19" t="s">
        <v>193</v>
      </c>
      <c r="F949" s="20">
        <v>20000</v>
      </c>
      <c r="G949" s="20">
        <v>20000</v>
      </c>
      <c r="H949" s="27">
        <v>20000</v>
      </c>
    </row>
    <row r="950" spans="1:8" ht="28.95" customHeight="1" x14ac:dyDescent="0.25">
      <c r="A950" s="26" t="s">
        <v>712</v>
      </c>
      <c r="B950" s="19" t="s">
        <v>651</v>
      </c>
      <c r="C950" s="19" t="s">
        <v>512</v>
      </c>
      <c r="D950" s="19" t="s">
        <v>713</v>
      </c>
      <c r="E950" s="17" t="s">
        <v>0</v>
      </c>
      <c r="F950" s="20">
        <f t="shared" ref="F950:H951" si="164">F951</f>
        <v>1336000</v>
      </c>
      <c r="G950" s="20">
        <f t="shared" si="164"/>
        <v>1336000</v>
      </c>
      <c r="H950" s="27">
        <f t="shared" si="164"/>
        <v>1336000</v>
      </c>
    </row>
    <row r="951" spans="1:8" ht="28.95" customHeight="1" x14ac:dyDescent="0.25">
      <c r="A951" s="26" t="s">
        <v>714</v>
      </c>
      <c r="B951" s="19" t="s">
        <v>651</v>
      </c>
      <c r="C951" s="19" t="s">
        <v>512</v>
      </c>
      <c r="D951" s="19" t="s">
        <v>715</v>
      </c>
      <c r="E951" s="17" t="s">
        <v>0</v>
      </c>
      <c r="F951" s="20">
        <f t="shared" si="164"/>
        <v>1336000</v>
      </c>
      <c r="G951" s="20">
        <f t="shared" si="164"/>
        <v>1336000</v>
      </c>
      <c r="H951" s="27">
        <f t="shared" si="164"/>
        <v>1336000</v>
      </c>
    </row>
    <row r="952" spans="1:8" ht="28.95" customHeight="1" x14ac:dyDescent="0.25">
      <c r="A952" s="26" t="s">
        <v>190</v>
      </c>
      <c r="B952" s="19" t="s">
        <v>651</v>
      </c>
      <c r="C952" s="19" t="s">
        <v>512</v>
      </c>
      <c r="D952" s="19" t="s">
        <v>715</v>
      </c>
      <c r="E952" s="19" t="s">
        <v>191</v>
      </c>
      <c r="F952" s="20">
        <f>F953+F954</f>
        <v>1336000</v>
      </c>
      <c r="G952" s="20">
        <f>G953+G954</f>
        <v>1336000</v>
      </c>
      <c r="H952" s="27">
        <f>H953+H954</f>
        <v>1336000</v>
      </c>
    </row>
    <row r="953" spans="1:8" ht="14.4" customHeight="1" x14ac:dyDescent="0.25">
      <c r="A953" s="26" t="s">
        <v>192</v>
      </c>
      <c r="B953" s="19" t="s">
        <v>651</v>
      </c>
      <c r="C953" s="19" t="s">
        <v>512</v>
      </c>
      <c r="D953" s="19" t="s">
        <v>715</v>
      </c>
      <c r="E953" s="19" t="s">
        <v>193</v>
      </c>
      <c r="F953" s="20">
        <v>668000</v>
      </c>
      <c r="G953" s="20">
        <v>668000</v>
      </c>
      <c r="H953" s="27">
        <v>668000</v>
      </c>
    </row>
    <row r="954" spans="1:8" ht="14.4" customHeight="1" x14ac:dyDescent="0.25">
      <c r="A954" s="26" t="s">
        <v>435</v>
      </c>
      <c r="B954" s="19" t="s">
        <v>651</v>
      </c>
      <c r="C954" s="19" t="s">
        <v>512</v>
      </c>
      <c r="D954" s="19" t="s">
        <v>715</v>
      </c>
      <c r="E954" s="19" t="s">
        <v>436</v>
      </c>
      <c r="F954" s="20">
        <v>668000</v>
      </c>
      <c r="G954" s="20">
        <v>668000</v>
      </c>
      <c r="H954" s="27">
        <v>668000</v>
      </c>
    </row>
    <row r="955" spans="1:8" ht="28.95" customHeight="1" x14ac:dyDescent="0.25">
      <c r="A955" s="26" t="s">
        <v>425</v>
      </c>
      <c r="B955" s="19" t="s">
        <v>651</v>
      </c>
      <c r="C955" s="19" t="s">
        <v>426</v>
      </c>
      <c r="D955" s="17" t="s">
        <v>0</v>
      </c>
      <c r="E955" s="17" t="s">
        <v>0</v>
      </c>
      <c r="F955" s="20">
        <f>F956</f>
        <v>106957220</v>
      </c>
      <c r="G955" s="20">
        <f>G956</f>
        <v>106957220</v>
      </c>
      <c r="H955" s="27">
        <f>H956</f>
        <v>106957220</v>
      </c>
    </row>
    <row r="956" spans="1:8" ht="28.95" customHeight="1" x14ac:dyDescent="0.25">
      <c r="A956" s="26" t="s">
        <v>289</v>
      </c>
      <c r="B956" s="19" t="s">
        <v>651</v>
      </c>
      <c r="C956" s="19" t="s">
        <v>426</v>
      </c>
      <c r="D956" s="19" t="s">
        <v>290</v>
      </c>
      <c r="E956" s="17" t="s">
        <v>0</v>
      </c>
      <c r="F956" s="20">
        <f>F957+F966+F971+F976+F981</f>
        <v>106957220</v>
      </c>
      <c r="G956" s="20">
        <f>G957+G966+G971+G976+G981</f>
        <v>106957220</v>
      </c>
      <c r="H956" s="27">
        <f>H957+H966+H971+H976+H981</f>
        <v>106957220</v>
      </c>
    </row>
    <row r="957" spans="1:8" ht="14.4" customHeight="1" x14ac:dyDescent="0.25">
      <c r="A957" s="26" t="s">
        <v>674</v>
      </c>
      <c r="B957" s="19" t="s">
        <v>651</v>
      </c>
      <c r="C957" s="19" t="s">
        <v>426</v>
      </c>
      <c r="D957" s="19" t="s">
        <v>675</v>
      </c>
      <c r="E957" s="17" t="s">
        <v>0</v>
      </c>
      <c r="F957" s="20">
        <f>F958+F962</f>
        <v>44476000</v>
      </c>
      <c r="G957" s="20">
        <f>G958+G962</f>
        <v>44476000</v>
      </c>
      <c r="H957" s="27">
        <f>H958+H962</f>
        <v>44476000</v>
      </c>
    </row>
    <row r="958" spans="1:8" ht="28.95" customHeight="1" x14ac:dyDescent="0.25">
      <c r="A958" s="26" t="s">
        <v>688</v>
      </c>
      <c r="B958" s="19" t="s">
        <v>651</v>
      </c>
      <c r="C958" s="19" t="s">
        <v>426</v>
      </c>
      <c r="D958" s="19" t="s">
        <v>689</v>
      </c>
      <c r="E958" s="17" t="s">
        <v>0</v>
      </c>
      <c r="F958" s="20">
        <f t="shared" ref="F958:H960" si="165">F959</f>
        <v>38476000</v>
      </c>
      <c r="G958" s="20">
        <f t="shared" si="165"/>
        <v>38476000</v>
      </c>
      <c r="H958" s="27">
        <f t="shared" si="165"/>
        <v>38476000</v>
      </c>
    </row>
    <row r="959" spans="1:8" ht="14.4" customHeight="1" x14ac:dyDescent="0.25">
      <c r="A959" s="26" t="s">
        <v>690</v>
      </c>
      <c r="B959" s="19" t="s">
        <v>651</v>
      </c>
      <c r="C959" s="19" t="s">
        <v>426</v>
      </c>
      <c r="D959" s="19" t="s">
        <v>691</v>
      </c>
      <c r="E959" s="17" t="s">
        <v>0</v>
      </c>
      <c r="F959" s="20">
        <f t="shared" si="165"/>
        <v>38476000</v>
      </c>
      <c r="G959" s="20">
        <f t="shared" si="165"/>
        <v>38476000</v>
      </c>
      <c r="H959" s="27">
        <f t="shared" si="165"/>
        <v>38476000</v>
      </c>
    </row>
    <row r="960" spans="1:8" ht="28.95" customHeight="1" x14ac:dyDescent="0.25">
      <c r="A960" s="26" t="s">
        <v>190</v>
      </c>
      <c r="B960" s="19" t="s">
        <v>651</v>
      </c>
      <c r="C960" s="19" t="s">
        <v>426</v>
      </c>
      <c r="D960" s="19" t="s">
        <v>691</v>
      </c>
      <c r="E960" s="19" t="s">
        <v>191</v>
      </c>
      <c r="F960" s="20">
        <f t="shared" si="165"/>
        <v>38476000</v>
      </c>
      <c r="G960" s="20">
        <f t="shared" si="165"/>
        <v>38476000</v>
      </c>
      <c r="H960" s="27">
        <f t="shared" si="165"/>
        <v>38476000</v>
      </c>
    </row>
    <row r="961" spans="1:8" ht="14.4" customHeight="1" x14ac:dyDescent="0.25">
      <c r="A961" s="26" t="s">
        <v>435</v>
      </c>
      <c r="B961" s="19" t="s">
        <v>651</v>
      </c>
      <c r="C961" s="19" t="s">
        <v>426</v>
      </c>
      <c r="D961" s="19" t="s">
        <v>691</v>
      </c>
      <c r="E961" s="19" t="s">
        <v>436</v>
      </c>
      <c r="F961" s="20">
        <v>38476000</v>
      </c>
      <c r="G961" s="20">
        <v>38476000</v>
      </c>
      <c r="H961" s="27">
        <v>38476000</v>
      </c>
    </row>
    <row r="962" spans="1:8" ht="28.95" customHeight="1" x14ac:dyDescent="0.25">
      <c r="A962" s="26" t="s">
        <v>716</v>
      </c>
      <c r="B962" s="19" t="s">
        <v>651</v>
      </c>
      <c r="C962" s="19" t="s">
        <v>426</v>
      </c>
      <c r="D962" s="19" t="s">
        <v>717</v>
      </c>
      <c r="E962" s="17" t="s">
        <v>0</v>
      </c>
      <c r="F962" s="20">
        <f t="shared" ref="F962:H964" si="166">F963</f>
        <v>6000000</v>
      </c>
      <c r="G962" s="20">
        <f t="shared" si="166"/>
        <v>6000000</v>
      </c>
      <c r="H962" s="27">
        <f t="shared" si="166"/>
        <v>6000000</v>
      </c>
    </row>
    <row r="963" spans="1:8" ht="14.4" customHeight="1" x14ac:dyDescent="0.25">
      <c r="A963" s="26" t="s">
        <v>718</v>
      </c>
      <c r="B963" s="19" t="s">
        <v>651</v>
      </c>
      <c r="C963" s="19" t="s">
        <v>426</v>
      </c>
      <c r="D963" s="19" t="s">
        <v>719</v>
      </c>
      <c r="E963" s="17" t="s">
        <v>0</v>
      </c>
      <c r="F963" s="20">
        <f t="shared" si="166"/>
        <v>6000000</v>
      </c>
      <c r="G963" s="20">
        <f t="shared" si="166"/>
        <v>6000000</v>
      </c>
      <c r="H963" s="27">
        <f t="shared" si="166"/>
        <v>6000000</v>
      </c>
    </row>
    <row r="964" spans="1:8" ht="14.4" customHeight="1" x14ac:dyDescent="0.25">
      <c r="A964" s="26" t="s">
        <v>49</v>
      </c>
      <c r="B964" s="19" t="s">
        <v>651</v>
      </c>
      <c r="C964" s="19" t="s">
        <v>426</v>
      </c>
      <c r="D964" s="19" t="s">
        <v>719</v>
      </c>
      <c r="E964" s="19" t="s">
        <v>50</v>
      </c>
      <c r="F964" s="20">
        <f t="shared" si="166"/>
        <v>6000000</v>
      </c>
      <c r="G964" s="20">
        <f t="shared" si="166"/>
        <v>6000000</v>
      </c>
      <c r="H964" s="27">
        <f t="shared" si="166"/>
        <v>6000000</v>
      </c>
    </row>
    <row r="965" spans="1:8" ht="14.4" customHeight="1" x14ac:dyDescent="0.25">
      <c r="A965" s="26" t="s">
        <v>51</v>
      </c>
      <c r="B965" s="19" t="s">
        <v>651</v>
      </c>
      <c r="C965" s="19" t="s">
        <v>426</v>
      </c>
      <c r="D965" s="19" t="s">
        <v>719</v>
      </c>
      <c r="E965" s="19" t="s">
        <v>52</v>
      </c>
      <c r="F965" s="20">
        <v>6000000</v>
      </c>
      <c r="G965" s="20">
        <v>6000000</v>
      </c>
      <c r="H965" s="27">
        <v>6000000</v>
      </c>
    </row>
    <row r="966" spans="1:8" ht="14.4" customHeight="1" x14ac:dyDescent="0.25">
      <c r="A966" s="26" t="s">
        <v>291</v>
      </c>
      <c r="B966" s="19" t="s">
        <v>651</v>
      </c>
      <c r="C966" s="19" t="s">
        <v>426</v>
      </c>
      <c r="D966" s="19" t="s">
        <v>292</v>
      </c>
      <c r="E966" s="17" t="s">
        <v>0</v>
      </c>
      <c r="F966" s="20">
        <f t="shared" ref="F966:H969" si="167">F967</f>
        <v>2000000</v>
      </c>
      <c r="G966" s="20">
        <f t="shared" si="167"/>
        <v>2000000</v>
      </c>
      <c r="H966" s="27">
        <f t="shared" si="167"/>
        <v>2000000</v>
      </c>
    </row>
    <row r="967" spans="1:8" ht="28.95" customHeight="1" x14ac:dyDescent="0.25">
      <c r="A967" s="26" t="s">
        <v>712</v>
      </c>
      <c r="B967" s="19" t="s">
        <v>651</v>
      </c>
      <c r="C967" s="19" t="s">
        <v>426</v>
      </c>
      <c r="D967" s="19" t="s">
        <v>713</v>
      </c>
      <c r="E967" s="17" t="s">
        <v>0</v>
      </c>
      <c r="F967" s="20">
        <f t="shared" si="167"/>
        <v>2000000</v>
      </c>
      <c r="G967" s="20">
        <f t="shared" si="167"/>
        <v>2000000</v>
      </c>
      <c r="H967" s="27">
        <f t="shared" si="167"/>
        <v>2000000</v>
      </c>
    </row>
    <row r="968" spans="1:8" ht="28.95" customHeight="1" x14ac:dyDescent="0.25">
      <c r="A968" s="26" t="s">
        <v>714</v>
      </c>
      <c r="B968" s="19" t="s">
        <v>651</v>
      </c>
      <c r="C968" s="19" t="s">
        <v>426</v>
      </c>
      <c r="D968" s="19" t="s">
        <v>715</v>
      </c>
      <c r="E968" s="17" t="s">
        <v>0</v>
      </c>
      <c r="F968" s="20">
        <f t="shared" si="167"/>
        <v>2000000</v>
      </c>
      <c r="G968" s="20">
        <f t="shared" si="167"/>
        <v>2000000</v>
      </c>
      <c r="H968" s="27">
        <f t="shared" si="167"/>
        <v>2000000</v>
      </c>
    </row>
    <row r="969" spans="1:8" ht="28.95" customHeight="1" x14ac:dyDescent="0.25">
      <c r="A969" s="26" t="s">
        <v>190</v>
      </c>
      <c r="B969" s="19" t="s">
        <v>651</v>
      </c>
      <c r="C969" s="19" t="s">
        <v>426</v>
      </c>
      <c r="D969" s="19" t="s">
        <v>715</v>
      </c>
      <c r="E969" s="19" t="s">
        <v>191</v>
      </c>
      <c r="F969" s="20">
        <f t="shared" si="167"/>
        <v>2000000</v>
      </c>
      <c r="G969" s="20">
        <f t="shared" si="167"/>
        <v>2000000</v>
      </c>
      <c r="H969" s="27">
        <f t="shared" si="167"/>
        <v>2000000</v>
      </c>
    </row>
    <row r="970" spans="1:8" ht="14.4" customHeight="1" x14ac:dyDescent="0.25">
      <c r="A970" s="26" t="s">
        <v>435</v>
      </c>
      <c r="B970" s="19" t="s">
        <v>651</v>
      </c>
      <c r="C970" s="19" t="s">
        <v>426</v>
      </c>
      <c r="D970" s="19" t="s">
        <v>715</v>
      </c>
      <c r="E970" s="19" t="s">
        <v>436</v>
      </c>
      <c r="F970" s="20">
        <v>2000000</v>
      </c>
      <c r="G970" s="20">
        <v>2000000</v>
      </c>
      <c r="H970" s="27">
        <v>2000000</v>
      </c>
    </row>
    <row r="971" spans="1:8" ht="28.95" customHeight="1" x14ac:dyDescent="0.25">
      <c r="A971" s="26" t="s">
        <v>720</v>
      </c>
      <c r="B971" s="19" t="s">
        <v>651</v>
      </c>
      <c r="C971" s="19" t="s">
        <v>426</v>
      </c>
      <c r="D971" s="19" t="s">
        <v>721</v>
      </c>
      <c r="E971" s="17" t="s">
        <v>0</v>
      </c>
      <c r="F971" s="20">
        <f t="shared" ref="F971:H974" si="168">F972</f>
        <v>9000000</v>
      </c>
      <c r="G971" s="20">
        <f t="shared" si="168"/>
        <v>9000000</v>
      </c>
      <c r="H971" s="27">
        <f t="shared" si="168"/>
        <v>9000000</v>
      </c>
    </row>
    <row r="972" spans="1:8" ht="28.95" customHeight="1" x14ac:dyDescent="0.25">
      <c r="A972" s="26" t="s">
        <v>722</v>
      </c>
      <c r="B972" s="19" t="s">
        <v>651</v>
      </c>
      <c r="C972" s="19" t="s">
        <v>426</v>
      </c>
      <c r="D972" s="19" t="s">
        <v>723</v>
      </c>
      <c r="E972" s="17" t="s">
        <v>0</v>
      </c>
      <c r="F972" s="20">
        <f t="shared" si="168"/>
        <v>9000000</v>
      </c>
      <c r="G972" s="20">
        <f t="shared" si="168"/>
        <v>9000000</v>
      </c>
      <c r="H972" s="27">
        <f t="shared" si="168"/>
        <v>9000000</v>
      </c>
    </row>
    <row r="973" spans="1:8" ht="14.4" customHeight="1" x14ac:dyDescent="0.25">
      <c r="A973" s="26" t="s">
        <v>724</v>
      </c>
      <c r="B973" s="19" t="s">
        <v>651</v>
      </c>
      <c r="C973" s="19" t="s">
        <v>426</v>
      </c>
      <c r="D973" s="19" t="s">
        <v>725</v>
      </c>
      <c r="E973" s="17" t="s">
        <v>0</v>
      </c>
      <c r="F973" s="20">
        <f t="shared" si="168"/>
        <v>9000000</v>
      </c>
      <c r="G973" s="20">
        <f t="shared" si="168"/>
        <v>9000000</v>
      </c>
      <c r="H973" s="27">
        <f t="shared" si="168"/>
        <v>9000000</v>
      </c>
    </row>
    <row r="974" spans="1:8" ht="28.95" customHeight="1" x14ac:dyDescent="0.25">
      <c r="A974" s="26" t="s">
        <v>190</v>
      </c>
      <c r="B974" s="19" t="s">
        <v>651</v>
      </c>
      <c r="C974" s="19" t="s">
        <v>426</v>
      </c>
      <c r="D974" s="19" t="s">
        <v>725</v>
      </c>
      <c r="E974" s="19" t="s">
        <v>191</v>
      </c>
      <c r="F974" s="20">
        <f t="shared" si="168"/>
        <v>9000000</v>
      </c>
      <c r="G974" s="20">
        <f t="shared" si="168"/>
        <v>9000000</v>
      </c>
      <c r="H974" s="27">
        <f t="shared" si="168"/>
        <v>9000000</v>
      </c>
    </row>
    <row r="975" spans="1:8" ht="14.4" customHeight="1" x14ac:dyDescent="0.25">
      <c r="A975" s="26" t="s">
        <v>435</v>
      </c>
      <c r="B975" s="19" t="s">
        <v>651</v>
      </c>
      <c r="C975" s="19" t="s">
        <v>426</v>
      </c>
      <c r="D975" s="19" t="s">
        <v>725</v>
      </c>
      <c r="E975" s="19" t="s">
        <v>436</v>
      </c>
      <c r="F975" s="20">
        <v>9000000</v>
      </c>
      <c r="G975" s="20">
        <v>9000000</v>
      </c>
      <c r="H975" s="27">
        <v>9000000</v>
      </c>
    </row>
    <row r="976" spans="1:8" ht="14.4" customHeight="1" x14ac:dyDescent="0.25">
      <c r="A976" s="26" t="s">
        <v>654</v>
      </c>
      <c r="B976" s="19" t="s">
        <v>651</v>
      </c>
      <c r="C976" s="19" t="s">
        <v>426</v>
      </c>
      <c r="D976" s="19" t="s">
        <v>655</v>
      </c>
      <c r="E976" s="17" t="s">
        <v>0</v>
      </c>
      <c r="F976" s="20">
        <f t="shared" ref="F976:H979" si="169">F977</f>
        <v>50000</v>
      </c>
      <c r="G976" s="20">
        <f t="shared" si="169"/>
        <v>50000</v>
      </c>
      <c r="H976" s="27">
        <f t="shared" si="169"/>
        <v>50000</v>
      </c>
    </row>
    <row r="977" spans="1:8" ht="28.95" customHeight="1" x14ac:dyDescent="0.25">
      <c r="A977" s="26" t="s">
        <v>726</v>
      </c>
      <c r="B977" s="19" t="s">
        <v>651</v>
      </c>
      <c r="C977" s="19" t="s">
        <v>426</v>
      </c>
      <c r="D977" s="19" t="s">
        <v>727</v>
      </c>
      <c r="E977" s="17" t="s">
        <v>0</v>
      </c>
      <c r="F977" s="20">
        <f t="shared" si="169"/>
        <v>50000</v>
      </c>
      <c r="G977" s="20">
        <f t="shared" si="169"/>
        <v>50000</v>
      </c>
      <c r="H977" s="27">
        <f t="shared" si="169"/>
        <v>50000</v>
      </c>
    </row>
    <row r="978" spans="1:8" ht="28.95" customHeight="1" x14ac:dyDescent="0.25">
      <c r="A978" s="26" t="s">
        <v>728</v>
      </c>
      <c r="B978" s="19" t="s">
        <v>651</v>
      </c>
      <c r="C978" s="19" t="s">
        <v>426</v>
      </c>
      <c r="D978" s="19" t="s">
        <v>729</v>
      </c>
      <c r="E978" s="17" t="s">
        <v>0</v>
      </c>
      <c r="F978" s="20">
        <f t="shared" si="169"/>
        <v>50000</v>
      </c>
      <c r="G978" s="20">
        <f t="shared" si="169"/>
        <v>50000</v>
      </c>
      <c r="H978" s="27">
        <f t="shared" si="169"/>
        <v>50000</v>
      </c>
    </row>
    <row r="979" spans="1:8" ht="28.95" customHeight="1" x14ac:dyDescent="0.25">
      <c r="A979" s="26" t="s">
        <v>190</v>
      </c>
      <c r="B979" s="19" t="s">
        <v>651</v>
      </c>
      <c r="C979" s="19" t="s">
        <v>426</v>
      </c>
      <c r="D979" s="19" t="s">
        <v>729</v>
      </c>
      <c r="E979" s="19" t="s">
        <v>191</v>
      </c>
      <c r="F979" s="20">
        <f t="shared" si="169"/>
        <v>50000</v>
      </c>
      <c r="G979" s="20">
        <f t="shared" si="169"/>
        <v>50000</v>
      </c>
      <c r="H979" s="27">
        <f t="shared" si="169"/>
        <v>50000</v>
      </c>
    </row>
    <row r="980" spans="1:8" ht="14.4" customHeight="1" x14ac:dyDescent="0.25">
      <c r="A980" s="26" t="s">
        <v>435</v>
      </c>
      <c r="B980" s="19" t="s">
        <v>651</v>
      </c>
      <c r="C980" s="19" t="s">
        <v>426</v>
      </c>
      <c r="D980" s="19" t="s">
        <v>729</v>
      </c>
      <c r="E980" s="19" t="s">
        <v>436</v>
      </c>
      <c r="F980" s="20">
        <v>50000</v>
      </c>
      <c r="G980" s="20">
        <v>50000</v>
      </c>
      <c r="H980" s="27">
        <v>50000</v>
      </c>
    </row>
    <row r="981" spans="1:8" ht="28.95" customHeight="1" x14ac:dyDescent="0.25">
      <c r="A981" s="26" t="s">
        <v>730</v>
      </c>
      <c r="B981" s="19" t="s">
        <v>651</v>
      </c>
      <c r="C981" s="19" t="s">
        <v>426</v>
      </c>
      <c r="D981" s="19" t="s">
        <v>731</v>
      </c>
      <c r="E981" s="17" t="s">
        <v>0</v>
      </c>
      <c r="F981" s="20">
        <f>F982+F986</f>
        <v>51431220</v>
      </c>
      <c r="G981" s="20">
        <f>G982+G986</f>
        <v>51431220</v>
      </c>
      <c r="H981" s="27">
        <f>H982+H986</f>
        <v>51431220</v>
      </c>
    </row>
    <row r="982" spans="1:8" ht="57.6" customHeight="1" x14ac:dyDescent="0.25">
      <c r="A982" s="26" t="s">
        <v>732</v>
      </c>
      <c r="B982" s="19" t="s">
        <v>651</v>
      </c>
      <c r="C982" s="19" t="s">
        <v>426</v>
      </c>
      <c r="D982" s="19" t="s">
        <v>733</v>
      </c>
      <c r="E982" s="17" t="s">
        <v>0</v>
      </c>
      <c r="F982" s="20">
        <f t="shared" ref="F982:H984" si="170">F983</f>
        <v>49483400</v>
      </c>
      <c r="G982" s="20">
        <f t="shared" si="170"/>
        <v>49483400</v>
      </c>
      <c r="H982" s="27">
        <f t="shared" si="170"/>
        <v>49483400</v>
      </c>
    </row>
    <row r="983" spans="1:8" ht="60" customHeight="1" x14ac:dyDescent="0.25">
      <c r="A983" s="26" t="s">
        <v>734</v>
      </c>
      <c r="B983" s="19" t="s">
        <v>651</v>
      </c>
      <c r="C983" s="19" t="s">
        <v>426</v>
      </c>
      <c r="D983" s="19" t="s">
        <v>735</v>
      </c>
      <c r="E983" s="17" t="s">
        <v>0</v>
      </c>
      <c r="F983" s="20">
        <f t="shared" si="170"/>
        <v>49483400</v>
      </c>
      <c r="G983" s="20">
        <f t="shared" si="170"/>
        <v>49483400</v>
      </c>
      <c r="H983" s="27">
        <f t="shared" si="170"/>
        <v>49483400</v>
      </c>
    </row>
    <row r="984" spans="1:8" ht="28.95" customHeight="1" x14ac:dyDescent="0.25">
      <c r="A984" s="26" t="s">
        <v>190</v>
      </c>
      <c r="B984" s="19" t="s">
        <v>651</v>
      </c>
      <c r="C984" s="19" t="s">
        <v>426</v>
      </c>
      <c r="D984" s="19" t="s">
        <v>735</v>
      </c>
      <c r="E984" s="19" t="s">
        <v>191</v>
      </c>
      <c r="F984" s="20">
        <f t="shared" si="170"/>
        <v>49483400</v>
      </c>
      <c r="G984" s="20">
        <f t="shared" si="170"/>
        <v>49483400</v>
      </c>
      <c r="H984" s="27">
        <f t="shared" si="170"/>
        <v>49483400</v>
      </c>
    </row>
    <row r="985" spans="1:8" ht="14.4" customHeight="1" x14ac:dyDescent="0.25">
      <c r="A985" s="26" t="s">
        <v>435</v>
      </c>
      <c r="B985" s="19" t="s">
        <v>651</v>
      </c>
      <c r="C985" s="19" t="s">
        <v>426</v>
      </c>
      <c r="D985" s="19" t="s">
        <v>735</v>
      </c>
      <c r="E985" s="19" t="s">
        <v>436</v>
      </c>
      <c r="F985" s="20">
        <v>49483400</v>
      </c>
      <c r="G985" s="20">
        <v>49483400</v>
      </c>
      <c r="H985" s="27">
        <v>49483400</v>
      </c>
    </row>
    <row r="986" spans="1:8" ht="43.35" customHeight="1" x14ac:dyDescent="0.25">
      <c r="A986" s="26" t="s">
        <v>736</v>
      </c>
      <c r="B986" s="19" t="s">
        <v>651</v>
      </c>
      <c r="C986" s="19" t="s">
        <v>426</v>
      </c>
      <c r="D986" s="19" t="s">
        <v>737</v>
      </c>
      <c r="E986" s="17" t="s">
        <v>0</v>
      </c>
      <c r="F986" s="20">
        <f t="shared" ref="F986:H988" si="171">F987</f>
        <v>1947820</v>
      </c>
      <c r="G986" s="20">
        <f t="shared" si="171"/>
        <v>1947820</v>
      </c>
      <c r="H986" s="27">
        <f t="shared" si="171"/>
        <v>1947820</v>
      </c>
    </row>
    <row r="987" spans="1:8" ht="43.35" customHeight="1" x14ac:dyDescent="0.25">
      <c r="A987" s="26" t="s">
        <v>738</v>
      </c>
      <c r="B987" s="19" t="s">
        <v>651</v>
      </c>
      <c r="C987" s="19" t="s">
        <v>426</v>
      </c>
      <c r="D987" s="19" t="s">
        <v>739</v>
      </c>
      <c r="E987" s="17" t="s">
        <v>0</v>
      </c>
      <c r="F987" s="20">
        <f t="shared" si="171"/>
        <v>1947820</v>
      </c>
      <c r="G987" s="20">
        <f t="shared" si="171"/>
        <v>1947820</v>
      </c>
      <c r="H987" s="27">
        <f t="shared" si="171"/>
        <v>1947820</v>
      </c>
    </row>
    <row r="988" spans="1:8" ht="28.95" customHeight="1" x14ac:dyDescent="0.25">
      <c r="A988" s="26" t="s">
        <v>190</v>
      </c>
      <c r="B988" s="19" t="s">
        <v>651</v>
      </c>
      <c r="C988" s="19" t="s">
        <v>426</v>
      </c>
      <c r="D988" s="19" t="s">
        <v>739</v>
      </c>
      <c r="E988" s="19" t="s">
        <v>191</v>
      </c>
      <c r="F988" s="20">
        <f t="shared" si="171"/>
        <v>1947820</v>
      </c>
      <c r="G988" s="20">
        <f t="shared" si="171"/>
        <v>1947820</v>
      </c>
      <c r="H988" s="27">
        <f t="shared" si="171"/>
        <v>1947820</v>
      </c>
    </row>
    <row r="989" spans="1:8" ht="14.4" customHeight="1" x14ac:dyDescent="0.25">
      <c r="A989" s="26" t="s">
        <v>192</v>
      </c>
      <c r="B989" s="19" t="s">
        <v>651</v>
      </c>
      <c r="C989" s="19" t="s">
        <v>426</v>
      </c>
      <c r="D989" s="19" t="s">
        <v>739</v>
      </c>
      <c r="E989" s="19" t="s">
        <v>193</v>
      </c>
      <c r="F989" s="20">
        <v>1947820</v>
      </c>
      <c r="G989" s="20">
        <v>1947820</v>
      </c>
      <c r="H989" s="27">
        <v>1947820</v>
      </c>
    </row>
    <row r="990" spans="1:8" ht="14.4" customHeight="1" x14ac:dyDescent="0.25">
      <c r="A990" s="26" t="s">
        <v>740</v>
      </c>
      <c r="B990" s="19" t="s">
        <v>651</v>
      </c>
      <c r="C990" s="19" t="s">
        <v>741</v>
      </c>
      <c r="D990" s="17" t="s">
        <v>0</v>
      </c>
      <c r="E990" s="17" t="s">
        <v>0</v>
      </c>
      <c r="F990" s="20">
        <f>F991+F1011+F1015+F1020</f>
        <v>183454190</v>
      </c>
      <c r="G990" s="20">
        <f>G991+G1011+G1015+G1020</f>
        <v>183454190</v>
      </c>
      <c r="H990" s="27">
        <f>H991+H1011+H1015+H1020</f>
        <v>183454190</v>
      </c>
    </row>
    <row r="991" spans="1:8" ht="28.95" customHeight="1" x14ac:dyDescent="0.25">
      <c r="A991" s="26" t="s">
        <v>289</v>
      </c>
      <c r="B991" s="19" t="s">
        <v>651</v>
      </c>
      <c r="C991" s="19" t="s">
        <v>741</v>
      </c>
      <c r="D991" s="19" t="s">
        <v>290</v>
      </c>
      <c r="E991" s="17" t="s">
        <v>0</v>
      </c>
      <c r="F991" s="20">
        <f>F992+F997</f>
        <v>145246040</v>
      </c>
      <c r="G991" s="20">
        <f>G992+G997</f>
        <v>145246040</v>
      </c>
      <c r="H991" s="27">
        <f>H992+H997</f>
        <v>145246040</v>
      </c>
    </row>
    <row r="992" spans="1:8" ht="14.4" customHeight="1" x14ac:dyDescent="0.25">
      <c r="A992" s="26" t="s">
        <v>654</v>
      </c>
      <c r="B992" s="19" t="s">
        <v>651</v>
      </c>
      <c r="C992" s="19" t="s">
        <v>741</v>
      </c>
      <c r="D992" s="19" t="s">
        <v>655</v>
      </c>
      <c r="E992" s="17" t="s">
        <v>0</v>
      </c>
      <c r="F992" s="20">
        <f t="shared" ref="F992:H995" si="172">+F993</f>
        <v>735000</v>
      </c>
      <c r="G992" s="20">
        <f t="shared" si="172"/>
        <v>735000</v>
      </c>
      <c r="H992" s="27">
        <f t="shared" si="172"/>
        <v>735000</v>
      </c>
    </row>
    <row r="993" spans="1:8" ht="28.95" customHeight="1" x14ac:dyDescent="0.25">
      <c r="A993" s="26" t="s">
        <v>726</v>
      </c>
      <c r="B993" s="19" t="s">
        <v>651</v>
      </c>
      <c r="C993" s="19" t="s">
        <v>741</v>
      </c>
      <c r="D993" s="19" t="s">
        <v>727</v>
      </c>
      <c r="E993" s="17" t="s">
        <v>0</v>
      </c>
      <c r="F993" s="20">
        <f t="shared" si="172"/>
        <v>735000</v>
      </c>
      <c r="G993" s="20">
        <f t="shared" si="172"/>
        <v>735000</v>
      </c>
      <c r="H993" s="27">
        <f t="shared" si="172"/>
        <v>735000</v>
      </c>
    </row>
    <row r="994" spans="1:8" ht="28.95" customHeight="1" x14ac:dyDescent="0.25">
      <c r="A994" s="26" t="s">
        <v>728</v>
      </c>
      <c r="B994" s="19" t="s">
        <v>651</v>
      </c>
      <c r="C994" s="19" t="s">
        <v>741</v>
      </c>
      <c r="D994" s="19" t="s">
        <v>729</v>
      </c>
      <c r="E994" s="17" t="s">
        <v>0</v>
      </c>
      <c r="F994" s="20">
        <f t="shared" si="172"/>
        <v>735000</v>
      </c>
      <c r="G994" s="20">
        <f t="shared" si="172"/>
        <v>735000</v>
      </c>
      <c r="H994" s="27">
        <f t="shared" si="172"/>
        <v>735000</v>
      </c>
    </row>
    <row r="995" spans="1:8" ht="28.95" customHeight="1" x14ac:dyDescent="0.25">
      <c r="A995" s="26" t="s">
        <v>190</v>
      </c>
      <c r="B995" s="19" t="s">
        <v>651</v>
      </c>
      <c r="C995" s="19" t="s">
        <v>741</v>
      </c>
      <c r="D995" s="19" t="s">
        <v>729</v>
      </c>
      <c r="E995" s="19" t="s">
        <v>191</v>
      </c>
      <c r="F995" s="20">
        <f t="shared" si="172"/>
        <v>735000</v>
      </c>
      <c r="G995" s="20">
        <f t="shared" si="172"/>
        <v>735000</v>
      </c>
      <c r="H995" s="27">
        <f t="shared" si="172"/>
        <v>735000</v>
      </c>
    </row>
    <row r="996" spans="1:8" ht="14.4" customHeight="1" x14ac:dyDescent="0.25">
      <c r="A996" s="26" t="s">
        <v>192</v>
      </c>
      <c r="B996" s="19" t="s">
        <v>651</v>
      </c>
      <c r="C996" s="19" t="s">
        <v>741</v>
      </c>
      <c r="D996" s="19" t="s">
        <v>729</v>
      </c>
      <c r="E996" s="19" t="s">
        <v>193</v>
      </c>
      <c r="F996" s="20">
        <v>735000</v>
      </c>
      <c r="G996" s="20">
        <v>735000</v>
      </c>
      <c r="H996" s="27">
        <v>735000</v>
      </c>
    </row>
    <row r="997" spans="1:8" ht="28.95" customHeight="1" x14ac:dyDescent="0.25">
      <c r="A997" s="26" t="s">
        <v>742</v>
      </c>
      <c r="B997" s="19" t="s">
        <v>651</v>
      </c>
      <c r="C997" s="19" t="s">
        <v>741</v>
      </c>
      <c r="D997" s="19" t="s">
        <v>743</v>
      </c>
      <c r="E997" s="17" t="s">
        <v>0</v>
      </c>
      <c r="F997" s="20">
        <f>F998+F1007</f>
        <v>144511040</v>
      </c>
      <c r="G997" s="20">
        <f>G998+G1007</f>
        <v>144511040</v>
      </c>
      <c r="H997" s="27">
        <f>H998+H1007</f>
        <v>144511040</v>
      </c>
    </row>
    <row r="998" spans="1:8" ht="14.4" customHeight="1" x14ac:dyDescent="0.25">
      <c r="A998" s="26" t="s">
        <v>744</v>
      </c>
      <c r="B998" s="19" t="s">
        <v>651</v>
      </c>
      <c r="C998" s="19" t="s">
        <v>741</v>
      </c>
      <c r="D998" s="19" t="s">
        <v>745</v>
      </c>
      <c r="E998" s="17" t="s">
        <v>0</v>
      </c>
      <c r="F998" s="20">
        <f>F999+F1004</f>
        <v>126000290</v>
      </c>
      <c r="G998" s="20">
        <f>G999+G1004</f>
        <v>126000290</v>
      </c>
      <c r="H998" s="27">
        <f>H999+H1004</f>
        <v>126000290</v>
      </c>
    </row>
    <row r="999" spans="1:8" ht="28.95" customHeight="1" x14ac:dyDescent="0.25">
      <c r="A999" s="26" t="s">
        <v>746</v>
      </c>
      <c r="B999" s="19" t="s">
        <v>651</v>
      </c>
      <c r="C999" s="19" t="s">
        <v>741</v>
      </c>
      <c r="D999" s="19" t="s">
        <v>747</v>
      </c>
      <c r="E999" s="17" t="s">
        <v>0</v>
      </c>
      <c r="F999" s="20">
        <f>+F1000+F1002</f>
        <v>125980290</v>
      </c>
      <c r="G999" s="20">
        <f>+G1000+G1002</f>
        <v>125980290</v>
      </c>
      <c r="H999" s="27">
        <f>+H1000+H1002</f>
        <v>125980290</v>
      </c>
    </row>
    <row r="1000" spans="1:8" ht="14.4" customHeight="1" x14ac:dyDescent="0.25">
      <c r="A1000" s="26" t="s">
        <v>73</v>
      </c>
      <c r="B1000" s="19" t="s">
        <v>651</v>
      </c>
      <c r="C1000" s="19" t="s">
        <v>741</v>
      </c>
      <c r="D1000" s="19" t="s">
        <v>747</v>
      </c>
      <c r="E1000" s="19" t="s">
        <v>74</v>
      </c>
      <c r="F1000" s="20">
        <f>F1001</f>
        <v>23983390</v>
      </c>
      <c r="G1000" s="20">
        <f>G1001</f>
        <v>23983390</v>
      </c>
      <c r="H1000" s="27">
        <f>H1001</f>
        <v>23983390</v>
      </c>
    </row>
    <row r="1001" spans="1:8" ht="14.4" customHeight="1" x14ac:dyDescent="0.25">
      <c r="A1001" s="26" t="s">
        <v>141</v>
      </c>
      <c r="B1001" s="19" t="s">
        <v>651</v>
      </c>
      <c r="C1001" s="19" t="s">
        <v>741</v>
      </c>
      <c r="D1001" s="19" t="s">
        <v>747</v>
      </c>
      <c r="E1001" s="19" t="s">
        <v>142</v>
      </c>
      <c r="F1001" s="20">
        <v>23983390</v>
      </c>
      <c r="G1001" s="20">
        <v>23983390</v>
      </c>
      <c r="H1001" s="27">
        <v>23983390</v>
      </c>
    </row>
    <row r="1002" spans="1:8" ht="28.95" customHeight="1" x14ac:dyDescent="0.25">
      <c r="A1002" s="26" t="s">
        <v>190</v>
      </c>
      <c r="B1002" s="19" t="s">
        <v>651</v>
      </c>
      <c r="C1002" s="19" t="s">
        <v>741</v>
      </c>
      <c r="D1002" s="19" t="s">
        <v>747</v>
      </c>
      <c r="E1002" s="19" t="s">
        <v>191</v>
      </c>
      <c r="F1002" s="20">
        <f>F1003</f>
        <v>101996900</v>
      </c>
      <c r="G1002" s="20">
        <f>G1003</f>
        <v>101996900</v>
      </c>
      <c r="H1002" s="27">
        <f>H1003</f>
        <v>101996900</v>
      </c>
    </row>
    <row r="1003" spans="1:8" ht="14.4" customHeight="1" x14ac:dyDescent="0.25">
      <c r="A1003" s="26" t="s">
        <v>435</v>
      </c>
      <c r="B1003" s="19" t="s">
        <v>651</v>
      </c>
      <c r="C1003" s="19" t="s">
        <v>741</v>
      </c>
      <c r="D1003" s="19" t="s">
        <v>747</v>
      </c>
      <c r="E1003" s="19" t="s">
        <v>436</v>
      </c>
      <c r="F1003" s="20">
        <v>101996900</v>
      </c>
      <c r="G1003" s="20">
        <v>101996900</v>
      </c>
      <c r="H1003" s="27">
        <v>101996900</v>
      </c>
    </row>
    <row r="1004" spans="1:8" ht="28.95" customHeight="1" x14ac:dyDescent="0.25">
      <c r="A1004" s="26" t="s">
        <v>748</v>
      </c>
      <c r="B1004" s="19" t="s">
        <v>651</v>
      </c>
      <c r="C1004" s="19" t="s">
        <v>741</v>
      </c>
      <c r="D1004" s="19" t="s">
        <v>749</v>
      </c>
      <c r="E1004" s="17" t="s">
        <v>0</v>
      </c>
      <c r="F1004" s="20">
        <f t="shared" ref="F1004:H1005" si="173">F1005</f>
        <v>20000</v>
      </c>
      <c r="G1004" s="20">
        <f t="shared" si="173"/>
        <v>20000</v>
      </c>
      <c r="H1004" s="27">
        <f t="shared" si="173"/>
        <v>20000</v>
      </c>
    </row>
    <row r="1005" spans="1:8" ht="28.95" customHeight="1" x14ac:dyDescent="0.25">
      <c r="A1005" s="26" t="s">
        <v>190</v>
      </c>
      <c r="B1005" s="19" t="s">
        <v>651</v>
      </c>
      <c r="C1005" s="19" t="s">
        <v>741</v>
      </c>
      <c r="D1005" s="19" t="s">
        <v>749</v>
      </c>
      <c r="E1005" s="19" t="s">
        <v>191</v>
      </c>
      <c r="F1005" s="20">
        <f t="shared" si="173"/>
        <v>20000</v>
      </c>
      <c r="G1005" s="20">
        <f t="shared" si="173"/>
        <v>20000</v>
      </c>
      <c r="H1005" s="27">
        <f t="shared" si="173"/>
        <v>20000</v>
      </c>
    </row>
    <row r="1006" spans="1:8" ht="14.4" customHeight="1" x14ac:dyDescent="0.25">
      <c r="A1006" s="26" t="s">
        <v>435</v>
      </c>
      <c r="B1006" s="19" t="s">
        <v>651</v>
      </c>
      <c r="C1006" s="19" t="s">
        <v>741</v>
      </c>
      <c r="D1006" s="19" t="s">
        <v>749</v>
      </c>
      <c r="E1006" s="19" t="s">
        <v>436</v>
      </c>
      <c r="F1006" s="20">
        <v>20000</v>
      </c>
      <c r="G1006" s="20">
        <v>20000</v>
      </c>
      <c r="H1006" s="27">
        <v>20000</v>
      </c>
    </row>
    <row r="1007" spans="1:8" ht="57.6" customHeight="1" x14ac:dyDescent="0.25">
      <c r="A1007" s="26" t="s">
        <v>750</v>
      </c>
      <c r="B1007" s="19" t="s">
        <v>651</v>
      </c>
      <c r="C1007" s="19" t="s">
        <v>741</v>
      </c>
      <c r="D1007" s="19" t="s">
        <v>751</v>
      </c>
      <c r="E1007" s="17" t="s">
        <v>0</v>
      </c>
      <c r="F1007" s="20">
        <f t="shared" ref="F1007:H1009" si="174">F1008</f>
        <v>18510750</v>
      </c>
      <c r="G1007" s="20">
        <f t="shared" si="174"/>
        <v>18510750</v>
      </c>
      <c r="H1007" s="27">
        <f t="shared" si="174"/>
        <v>18510750</v>
      </c>
    </row>
    <row r="1008" spans="1:8" ht="57.6" customHeight="1" x14ac:dyDescent="0.25">
      <c r="A1008" s="26" t="s">
        <v>752</v>
      </c>
      <c r="B1008" s="19" t="s">
        <v>651</v>
      </c>
      <c r="C1008" s="19" t="s">
        <v>741</v>
      </c>
      <c r="D1008" s="19" t="s">
        <v>753</v>
      </c>
      <c r="E1008" s="17" t="s">
        <v>0</v>
      </c>
      <c r="F1008" s="20">
        <f t="shared" si="174"/>
        <v>18510750</v>
      </c>
      <c r="G1008" s="20">
        <f t="shared" si="174"/>
        <v>18510750</v>
      </c>
      <c r="H1008" s="27">
        <f t="shared" si="174"/>
        <v>18510750</v>
      </c>
    </row>
    <row r="1009" spans="1:8" ht="28.95" customHeight="1" x14ac:dyDescent="0.25">
      <c r="A1009" s="26" t="s">
        <v>190</v>
      </c>
      <c r="B1009" s="19" t="s">
        <v>651</v>
      </c>
      <c r="C1009" s="19" t="s">
        <v>741</v>
      </c>
      <c r="D1009" s="19" t="s">
        <v>753</v>
      </c>
      <c r="E1009" s="19" t="s">
        <v>191</v>
      </c>
      <c r="F1009" s="20">
        <f t="shared" si="174"/>
        <v>18510750</v>
      </c>
      <c r="G1009" s="20">
        <f t="shared" si="174"/>
        <v>18510750</v>
      </c>
      <c r="H1009" s="27">
        <f t="shared" si="174"/>
        <v>18510750</v>
      </c>
    </row>
    <row r="1010" spans="1:8" ht="14.4" customHeight="1" x14ac:dyDescent="0.25">
      <c r="A1010" s="26" t="s">
        <v>435</v>
      </c>
      <c r="B1010" s="19" t="s">
        <v>651</v>
      </c>
      <c r="C1010" s="19" t="s">
        <v>741</v>
      </c>
      <c r="D1010" s="19" t="s">
        <v>753</v>
      </c>
      <c r="E1010" s="19" t="s">
        <v>436</v>
      </c>
      <c r="F1010" s="20">
        <v>18510750</v>
      </c>
      <c r="G1010" s="20">
        <v>18510750</v>
      </c>
      <c r="H1010" s="27">
        <v>18510750</v>
      </c>
    </row>
    <row r="1011" spans="1:8" ht="28.95" customHeight="1" x14ac:dyDescent="0.25">
      <c r="A1011" s="26" t="s">
        <v>754</v>
      </c>
      <c r="B1011" s="19" t="s">
        <v>651</v>
      </c>
      <c r="C1011" s="19" t="s">
        <v>741</v>
      </c>
      <c r="D1011" s="19" t="s">
        <v>755</v>
      </c>
      <c r="E1011" s="17" t="s">
        <v>0</v>
      </c>
      <c r="F1011" s="20">
        <f t="shared" ref="F1011:H1013" si="175">F1012</f>
        <v>472310</v>
      </c>
      <c r="G1011" s="20">
        <f t="shared" si="175"/>
        <v>472310</v>
      </c>
      <c r="H1011" s="27">
        <f t="shared" si="175"/>
        <v>472310</v>
      </c>
    </row>
    <row r="1012" spans="1:8" ht="28.95" customHeight="1" x14ac:dyDescent="0.25">
      <c r="A1012" s="26" t="s">
        <v>756</v>
      </c>
      <c r="B1012" s="19" t="s">
        <v>651</v>
      </c>
      <c r="C1012" s="19" t="s">
        <v>741</v>
      </c>
      <c r="D1012" s="19" t="s">
        <v>757</v>
      </c>
      <c r="E1012" s="17" t="s">
        <v>0</v>
      </c>
      <c r="F1012" s="20">
        <f t="shared" si="175"/>
        <v>472310</v>
      </c>
      <c r="G1012" s="20">
        <f t="shared" si="175"/>
        <v>472310</v>
      </c>
      <c r="H1012" s="27">
        <f t="shared" si="175"/>
        <v>472310</v>
      </c>
    </row>
    <row r="1013" spans="1:8" ht="28.95" customHeight="1" x14ac:dyDescent="0.25">
      <c r="A1013" s="26" t="s">
        <v>190</v>
      </c>
      <c r="B1013" s="19" t="s">
        <v>651</v>
      </c>
      <c r="C1013" s="19" t="s">
        <v>741</v>
      </c>
      <c r="D1013" s="19" t="s">
        <v>757</v>
      </c>
      <c r="E1013" s="19" t="s">
        <v>191</v>
      </c>
      <c r="F1013" s="20">
        <f t="shared" si="175"/>
        <v>472310</v>
      </c>
      <c r="G1013" s="20">
        <f t="shared" si="175"/>
        <v>472310</v>
      </c>
      <c r="H1013" s="27">
        <f t="shared" si="175"/>
        <v>472310</v>
      </c>
    </row>
    <row r="1014" spans="1:8" ht="14.4" customHeight="1" x14ac:dyDescent="0.25">
      <c r="A1014" s="26" t="s">
        <v>192</v>
      </c>
      <c r="B1014" s="19" t="s">
        <v>651</v>
      </c>
      <c r="C1014" s="19" t="s">
        <v>741</v>
      </c>
      <c r="D1014" s="19" t="s">
        <v>757</v>
      </c>
      <c r="E1014" s="19" t="s">
        <v>193</v>
      </c>
      <c r="F1014" s="20">
        <v>472310</v>
      </c>
      <c r="G1014" s="20">
        <v>472310</v>
      </c>
      <c r="H1014" s="27">
        <v>472310</v>
      </c>
    </row>
    <row r="1015" spans="1:8" ht="28.95" customHeight="1" x14ac:dyDescent="0.25">
      <c r="A1015" s="26" t="s">
        <v>758</v>
      </c>
      <c r="B1015" s="19" t="s">
        <v>651</v>
      </c>
      <c r="C1015" s="19" t="s">
        <v>741</v>
      </c>
      <c r="D1015" s="19" t="s">
        <v>759</v>
      </c>
      <c r="E1015" s="17" t="s">
        <v>0</v>
      </c>
      <c r="F1015" s="20">
        <f t="shared" ref="F1015:H1018" si="176">F1016</f>
        <v>50000</v>
      </c>
      <c r="G1015" s="20">
        <f t="shared" si="176"/>
        <v>50000</v>
      </c>
      <c r="H1015" s="27">
        <f t="shared" si="176"/>
        <v>50000</v>
      </c>
    </row>
    <row r="1016" spans="1:8" ht="57.6" customHeight="1" x14ac:dyDescent="0.25">
      <c r="A1016" s="26" t="s">
        <v>760</v>
      </c>
      <c r="B1016" s="19" t="s">
        <v>651</v>
      </c>
      <c r="C1016" s="19" t="s">
        <v>741</v>
      </c>
      <c r="D1016" s="19" t="s">
        <v>761</v>
      </c>
      <c r="E1016" s="17" t="s">
        <v>0</v>
      </c>
      <c r="F1016" s="20">
        <f t="shared" si="176"/>
        <v>50000</v>
      </c>
      <c r="G1016" s="20">
        <f t="shared" si="176"/>
        <v>50000</v>
      </c>
      <c r="H1016" s="27">
        <f t="shared" si="176"/>
        <v>50000</v>
      </c>
    </row>
    <row r="1017" spans="1:8" ht="43.35" customHeight="1" x14ac:dyDescent="0.25">
      <c r="A1017" s="26" t="s">
        <v>762</v>
      </c>
      <c r="B1017" s="19" t="s">
        <v>651</v>
      </c>
      <c r="C1017" s="19" t="s">
        <v>741</v>
      </c>
      <c r="D1017" s="19" t="s">
        <v>763</v>
      </c>
      <c r="E1017" s="17" t="s">
        <v>0</v>
      </c>
      <c r="F1017" s="20">
        <f t="shared" si="176"/>
        <v>50000</v>
      </c>
      <c r="G1017" s="20">
        <f t="shared" si="176"/>
        <v>50000</v>
      </c>
      <c r="H1017" s="27">
        <f t="shared" si="176"/>
        <v>50000</v>
      </c>
    </row>
    <row r="1018" spans="1:8" ht="28.95" customHeight="1" x14ac:dyDescent="0.25">
      <c r="A1018" s="26" t="s">
        <v>190</v>
      </c>
      <c r="B1018" s="19" t="s">
        <v>651</v>
      </c>
      <c r="C1018" s="19" t="s">
        <v>741</v>
      </c>
      <c r="D1018" s="19" t="s">
        <v>763</v>
      </c>
      <c r="E1018" s="19" t="s">
        <v>191</v>
      </c>
      <c r="F1018" s="20">
        <f t="shared" si="176"/>
        <v>50000</v>
      </c>
      <c r="G1018" s="20">
        <f t="shared" si="176"/>
        <v>50000</v>
      </c>
      <c r="H1018" s="27">
        <f t="shared" si="176"/>
        <v>50000</v>
      </c>
    </row>
    <row r="1019" spans="1:8" ht="14.4" customHeight="1" x14ac:dyDescent="0.25">
      <c r="A1019" s="26" t="s">
        <v>192</v>
      </c>
      <c r="B1019" s="19" t="s">
        <v>651</v>
      </c>
      <c r="C1019" s="19" t="s">
        <v>741</v>
      </c>
      <c r="D1019" s="19" t="s">
        <v>763</v>
      </c>
      <c r="E1019" s="19" t="s">
        <v>193</v>
      </c>
      <c r="F1019" s="20">
        <v>50000</v>
      </c>
      <c r="G1019" s="20">
        <v>50000</v>
      </c>
      <c r="H1019" s="27">
        <v>50000</v>
      </c>
    </row>
    <row r="1020" spans="1:8" ht="28.95" customHeight="1" x14ac:dyDescent="0.25">
      <c r="A1020" s="26" t="s">
        <v>764</v>
      </c>
      <c r="B1020" s="19" t="s">
        <v>651</v>
      </c>
      <c r="C1020" s="19" t="s">
        <v>741</v>
      </c>
      <c r="D1020" s="19" t="s">
        <v>765</v>
      </c>
      <c r="E1020" s="17" t="s">
        <v>0</v>
      </c>
      <c r="F1020" s="20">
        <f>F1021+F1027</f>
        <v>37685840</v>
      </c>
      <c r="G1020" s="20">
        <f>G1021+G1027</f>
        <v>37685840</v>
      </c>
      <c r="H1020" s="27">
        <f>H1021+H1027</f>
        <v>37685840</v>
      </c>
    </row>
    <row r="1021" spans="1:8" ht="29.4" customHeight="1" x14ac:dyDescent="0.25">
      <c r="A1021" s="26" t="s">
        <v>766</v>
      </c>
      <c r="B1021" s="19" t="s">
        <v>651</v>
      </c>
      <c r="C1021" s="19" t="s">
        <v>741</v>
      </c>
      <c r="D1021" s="19" t="s">
        <v>767</v>
      </c>
      <c r="E1021" s="17" t="s">
        <v>0</v>
      </c>
      <c r="F1021" s="20">
        <f>F1022</f>
        <v>3228000</v>
      </c>
      <c r="G1021" s="20">
        <f>G1022</f>
        <v>3228000</v>
      </c>
      <c r="H1021" s="27">
        <f>H1022</f>
        <v>3228000</v>
      </c>
    </row>
    <row r="1022" spans="1:8" ht="14.4" customHeight="1" x14ac:dyDescent="0.25">
      <c r="A1022" s="26" t="s">
        <v>768</v>
      </c>
      <c r="B1022" s="19" t="s">
        <v>651</v>
      </c>
      <c r="C1022" s="19" t="s">
        <v>741</v>
      </c>
      <c r="D1022" s="19" t="s">
        <v>769</v>
      </c>
      <c r="E1022" s="17" t="s">
        <v>0</v>
      </c>
      <c r="F1022" s="20">
        <f>F1023+F1025</f>
        <v>3228000</v>
      </c>
      <c r="G1022" s="20">
        <f>G1023+G1025</f>
        <v>3228000</v>
      </c>
      <c r="H1022" s="27">
        <f>H1023+H1025</f>
        <v>3228000</v>
      </c>
    </row>
    <row r="1023" spans="1:8" ht="14.4" customHeight="1" x14ac:dyDescent="0.25">
      <c r="A1023" s="26" t="s">
        <v>49</v>
      </c>
      <c r="B1023" s="19" t="s">
        <v>651</v>
      </c>
      <c r="C1023" s="19" t="s">
        <v>741</v>
      </c>
      <c r="D1023" s="19" t="s">
        <v>769</v>
      </c>
      <c r="E1023" s="19" t="s">
        <v>50</v>
      </c>
      <c r="F1023" s="20">
        <f>F1024</f>
        <v>1788000</v>
      </c>
      <c r="G1023" s="20">
        <f>G1024</f>
        <v>1788000</v>
      </c>
      <c r="H1023" s="27">
        <f>H1024</f>
        <v>1788000</v>
      </c>
    </row>
    <row r="1024" spans="1:8" ht="14.4" customHeight="1" x14ac:dyDescent="0.25">
      <c r="A1024" s="26" t="s">
        <v>381</v>
      </c>
      <c r="B1024" s="19" t="s">
        <v>651</v>
      </c>
      <c r="C1024" s="19" t="s">
        <v>741</v>
      </c>
      <c r="D1024" s="19" t="s">
        <v>769</v>
      </c>
      <c r="E1024" s="19" t="s">
        <v>382</v>
      </c>
      <c r="F1024" s="20">
        <v>1788000</v>
      </c>
      <c r="G1024" s="20">
        <v>1788000</v>
      </c>
      <c r="H1024" s="27">
        <v>1788000</v>
      </c>
    </row>
    <row r="1025" spans="1:8" ht="28.95" customHeight="1" x14ac:dyDescent="0.25">
      <c r="A1025" s="26" t="s">
        <v>190</v>
      </c>
      <c r="B1025" s="19" t="s">
        <v>651</v>
      </c>
      <c r="C1025" s="19" t="s">
        <v>741</v>
      </c>
      <c r="D1025" s="19" t="s">
        <v>769</v>
      </c>
      <c r="E1025" s="19" t="s">
        <v>191</v>
      </c>
      <c r="F1025" s="20">
        <f>F1026</f>
        <v>1440000</v>
      </c>
      <c r="G1025" s="20">
        <f>G1026</f>
        <v>1440000</v>
      </c>
      <c r="H1025" s="27">
        <f>H1026</f>
        <v>1440000</v>
      </c>
    </row>
    <row r="1026" spans="1:8" ht="14.4" customHeight="1" x14ac:dyDescent="0.25">
      <c r="A1026" s="26" t="s">
        <v>192</v>
      </c>
      <c r="B1026" s="19" t="s">
        <v>651</v>
      </c>
      <c r="C1026" s="19" t="s">
        <v>741</v>
      </c>
      <c r="D1026" s="19" t="s">
        <v>769</v>
      </c>
      <c r="E1026" s="19" t="s">
        <v>193</v>
      </c>
      <c r="F1026" s="20">
        <v>1440000</v>
      </c>
      <c r="G1026" s="20">
        <v>1440000</v>
      </c>
      <c r="H1026" s="27">
        <v>1440000</v>
      </c>
    </row>
    <row r="1027" spans="1:8" ht="28.95" customHeight="1" x14ac:dyDescent="0.25">
      <c r="A1027" s="26" t="s">
        <v>770</v>
      </c>
      <c r="B1027" s="19" t="s">
        <v>651</v>
      </c>
      <c r="C1027" s="19" t="s">
        <v>741</v>
      </c>
      <c r="D1027" s="19" t="s">
        <v>771</v>
      </c>
      <c r="E1027" s="17" t="s">
        <v>0</v>
      </c>
      <c r="F1027" s="20">
        <f>F1028</f>
        <v>34457840</v>
      </c>
      <c r="G1027" s="20">
        <f>G1028</f>
        <v>34457840</v>
      </c>
      <c r="H1027" s="27">
        <f>H1028</f>
        <v>34457840</v>
      </c>
    </row>
    <row r="1028" spans="1:8" ht="14.4" customHeight="1" x14ac:dyDescent="0.25">
      <c r="A1028" s="26" t="s">
        <v>772</v>
      </c>
      <c r="B1028" s="19" t="s">
        <v>651</v>
      </c>
      <c r="C1028" s="19" t="s">
        <v>741</v>
      </c>
      <c r="D1028" s="19" t="s">
        <v>773</v>
      </c>
      <c r="E1028" s="17" t="s">
        <v>0</v>
      </c>
      <c r="F1028" s="20">
        <f>F1029+F1031</f>
        <v>34457840</v>
      </c>
      <c r="G1028" s="20">
        <f>G1029+G1031</f>
        <v>34457840</v>
      </c>
      <c r="H1028" s="27">
        <f>H1029+H1031</f>
        <v>34457840</v>
      </c>
    </row>
    <row r="1029" spans="1:8" ht="14.4" customHeight="1" x14ac:dyDescent="0.25">
      <c r="A1029" s="26" t="s">
        <v>49</v>
      </c>
      <c r="B1029" s="19" t="s">
        <v>651</v>
      </c>
      <c r="C1029" s="19" t="s">
        <v>741</v>
      </c>
      <c r="D1029" s="19" t="s">
        <v>773</v>
      </c>
      <c r="E1029" s="19" t="s">
        <v>50</v>
      </c>
      <c r="F1029" s="20">
        <f>F1030</f>
        <v>13685640</v>
      </c>
      <c r="G1029" s="20">
        <f>G1030</f>
        <v>13685640</v>
      </c>
      <c r="H1029" s="27">
        <f>H1030</f>
        <v>13685640</v>
      </c>
    </row>
    <row r="1030" spans="1:8" ht="14.4" customHeight="1" x14ac:dyDescent="0.25">
      <c r="A1030" s="26" t="s">
        <v>51</v>
      </c>
      <c r="B1030" s="19" t="s">
        <v>651</v>
      </c>
      <c r="C1030" s="19" t="s">
        <v>741</v>
      </c>
      <c r="D1030" s="19" t="s">
        <v>773</v>
      </c>
      <c r="E1030" s="19" t="s">
        <v>52</v>
      </c>
      <c r="F1030" s="20">
        <v>13685640</v>
      </c>
      <c r="G1030" s="20">
        <v>13685640</v>
      </c>
      <c r="H1030" s="27">
        <v>13685640</v>
      </c>
    </row>
    <row r="1031" spans="1:8" ht="28.95" customHeight="1" x14ac:dyDescent="0.25">
      <c r="A1031" s="26" t="s">
        <v>190</v>
      </c>
      <c r="B1031" s="19" t="s">
        <v>651</v>
      </c>
      <c r="C1031" s="19" t="s">
        <v>741</v>
      </c>
      <c r="D1031" s="19" t="s">
        <v>773</v>
      </c>
      <c r="E1031" s="19" t="s">
        <v>191</v>
      </c>
      <c r="F1031" s="20">
        <f>F1032</f>
        <v>20772200</v>
      </c>
      <c r="G1031" s="20">
        <f>G1032</f>
        <v>20772200</v>
      </c>
      <c r="H1031" s="27">
        <f>H1032</f>
        <v>20772200</v>
      </c>
    </row>
    <row r="1032" spans="1:8" ht="14.4" customHeight="1" x14ac:dyDescent="0.25">
      <c r="A1032" s="26" t="s">
        <v>192</v>
      </c>
      <c r="B1032" s="19" t="s">
        <v>651</v>
      </c>
      <c r="C1032" s="19" t="s">
        <v>741</v>
      </c>
      <c r="D1032" s="19" t="s">
        <v>773</v>
      </c>
      <c r="E1032" s="19" t="s">
        <v>193</v>
      </c>
      <c r="F1032" s="20">
        <v>20772200</v>
      </c>
      <c r="G1032" s="20">
        <v>20772200</v>
      </c>
      <c r="H1032" s="27">
        <v>20772200</v>
      </c>
    </row>
    <row r="1033" spans="1:8" ht="14.4" customHeight="1" x14ac:dyDescent="0.25">
      <c r="A1033" s="26" t="s">
        <v>287</v>
      </c>
      <c r="B1033" s="19" t="s">
        <v>651</v>
      </c>
      <c r="C1033" s="19" t="s">
        <v>288</v>
      </c>
      <c r="D1033" s="17" t="s">
        <v>0</v>
      </c>
      <c r="E1033" s="17" t="s">
        <v>0</v>
      </c>
      <c r="F1033" s="20">
        <f>F1034+F1066</f>
        <v>433818770</v>
      </c>
      <c r="G1033" s="20">
        <f>G1034+G1066</f>
        <v>248318770</v>
      </c>
      <c r="H1033" s="27">
        <f>H1034+H1066</f>
        <v>248318770</v>
      </c>
    </row>
    <row r="1034" spans="1:8" ht="28.95" customHeight="1" x14ac:dyDescent="0.25">
      <c r="A1034" s="26" t="s">
        <v>289</v>
      </c>
      <c r="B1034" s="19" t="s">
        <v>651</v>
      </c>
      <c r="C1034" s="19" t="s">
        <v>288</v>
      </c>
      <c r="D1034" s="19" t="s">
        <v>290</v>
      </c>
      <c r="E1034" s="17" t="s">
        <v>0</v>
      </c>
      <c r="F1034" s="20">
        <f>F1035+F1040+F1047+F1054</f>
        <v>426862270</v>
      </c>
      <c r="G1034" s="20">
        <f>G1035+G1040+G1047+G1054</f>
        <v>241362270</v>
      </c>
      <c r="H1034" s="27">
        <f>H1035+H1040+H1047+H1054</f>
        <v>241362270</v>
      </c>
    </row>
    <row r="1035" spans="1:8" ht="14.4" customHeight="1" x14ac:dyDescent="0.25">
      <c r="A1035" s="26" t="s">
        <v>17</v>
      </c>
      <c r="B1035" s="19" t="s">
        <v>651</v>
      </c>
      <c r="C1035" s="19" t="s">
        <v>288</v>
      </c>
      <c r="D1035" s="19" t="s">
        <v>774</v>
      </c>
      <c r="E1035" s="17" t="s">
        <v>0</v>
      </c>
      <c r="F1035" s="20">
        <f>F1036+F1038</f>
        <v>44938700</v>
      </c>
      <c r="G1035" s="20">
        <f>G1036+G1038</f>
        <v>44938700</v>
      </c>
      <c r="H1035" s="27">
        <f>H1036+H1038</f>
        <v>44938700</v>
      </c>
    </row>
    <row r="1036" spans="1:8" ht="57.6" customHeight="1" x14ac:dyDescent="0.25">
      <c r="A1036" s="26" t="s">
        <v>19</v>
      </c>
      <c r="B1036" s="19" t="s">
        <v>651</v>
      </c>
      <c r="C1036" s="19" t="s">
        <v>288</v>
      </c>
      <c r="D1036" s="19" t="s">
        <v>774</v>
      </c>
      <c r="E1036" s="19" t="s">
        <v>20</v>
      </c>
      <c r="F1036" s="20">
        <f>+F1037</f>
        <v>43756200</v>
      </c>
      <c r="G1036" s="20">
        <f>+G1037</f>
        <v>43756200</v>
      </c>
      <c r="H1036" s="27">
        <f>+H1037</f>
        <v>43756200</v>
      </c>
    </row>
    <row r="1037" spans="1:8" ht="28.95" customHeight="1" x14ac:dyDescent="0.25">
      <c r="A1037" s="26" t="s">
        <v>21</v>
      </c>
      <c r="B1037" s="19" t="s">
        <v>651</v>
      </c>
      <c r="C1037" s="19" t="s">
        <v>288</v>
      </c>
      <c r="D1037" s="19" t="s">
        <v>774</v>
      </c>
      <c r="E1037" s="19" t="s">
        <v>22</v>
      </c>
      <c r="F1037" s="20">
        <v>43756200</v>
      </c>
      <c r="G1037" s="20">
        <v>43756200</v>
      </c>
      <c r="H1037" s="27">
        <v>43756200</v>
      </c>
    </row>
    <row r="1038" spans="1:8" ht="28.95" customHeight="1" x14ac:dyDescent="0.25">
      <c r="A1038" s="26" t="s">
        <v>23</v>
      </c>
      <c r="B1038" s="19" t="s">
        <v>651</v>
      </c>
      <c r="C1038" s="19" t="s">
        <v>288</v>
      </c>
      <c r="D1038" s="19" t="s">
        <v>774</v>
      </c>
      <c r="E1038" s="19" t="s">
        <v>24</v>
      </c>
      <c r="F1038" s="20">
        <f>F1039</f>
        <v>1182500</v>
      </c>
      <c r="G1038" s="20">
        <f>G1039</f>
        <v>1182500</v>
      </c>
      <c r="H1038" s="27">
        <f>H1039</f>
        <v>1182500</v>
      </c>
    </row>
    <row r="1039" spans="1:8" ht="28.95" customHeight="1" x14ac:dyDescent="0.25">
      <c r="A1039" s="26" t="s">
        <v>25</v>
      </c>
      <c r="B1039" s="19" t="s">
        <v>651</v>
      </c>
      <c r="C1039" s="19" t="s">
        <v>288</v>
      </c>
      <c r="D1039" s="19" t="s">
        <v>774</v>
      </c>
      <c r="E1039" s="19" t="s">
        <v>26</v>
      </c>
      <c r="F1039" s="20">
        <v>1182500</v>
      </c>
      <c r="G1039" s="20">
        <v>1182500</v>
      </c>
      <c r="H1039" s="27">
        <v>1182500</v>
      </c>
    </row>
    <row r="1040" spans="1:8" ht="14.4" customHeight="1" x14ac:dyDescent="0.25">
      <c r="A1040" s="26" t="s">
        <v>674</v>
      </c>
      <c r="B1040" s="19" t="s">
        <v>651</v>
      </c>
      <c r="C1040" s="19" t="s">
        <v>288</v>
      </c>
      <c r="D1040" s="19" t="s">
        <v>675</v>
      </c>
      <c r="E1040" s="17" t="s">
        <v>0</v>
      </c>
      <c r="F1040" s="20">
        <f t="shared" ref="F1040:H1041" si="177">F1041</f>
        <v>1320000</v>
      </c>
      <c r="G1040" s="20">
        <f t="shared" si="177"/>
        <v>1320000</v>
      </c>
      <c r="H1040" s="27">
        <f t="shared" si="177"/>
        <v>1320000</v>
      </c>
    </row>
    <row r="1041" spans="1:8" ht="28.95" customHeight="1" x14ac:dyDescent="0.25">
      <c r="A1041" s="26" t="s">
        <v>688</v>
      </c>
      <c r="B1041" s="19" t="s">
        <v>651</v>
      </c>
      <c r="C1041" s="19" t="s">
        <v>288</v>
      </c>
      <c r="D1041" s="19" t="s">
        <v>689</v>
      </c>
      <c r="E1041" s="17" t="s">
        <v>0</v>
      </c>
      <c r="F1041" s="20">
        <f t="shared" si="177"/>
        <v>1320000</v>
      </c>
      <c r="G1041" s="20">
        <f t="shared" si="177"/>
        <v>1320000</v>
      </c>
      <c r="H1041" s="27">
        <f t="shared" si="177"/>
        <v>1320000</v>
      </c>
    </row>
    <row r="1042" spans="1:8" ht="14.4" customHeight="1" x14ac:dyDescent="0.25">
      <c r="A1042" s="26" t="s">
        <v>690</v>
      </c>
      <c r="B1042" s="19" t="s">
        <v>651</v>
      </c>
      <c r="C1042" s="19" t="s">
        <v>288</v>
      </c>
      <c r="D1042" s="19" t="s">
        <v>691</v>
      </c>
      <c r="E1042" s="17" t="s">
        <v>0</v>
      </c>
      <c r="F1042" s="20">
        <f>F1043+F1045</f>
        <v>1320000</v>
      </c>
      <c r="G1042" s="20">
        <f>G1043+G1045</f>
        <v>1320000</v>
      </c>
      <c r="H1042" s="27">
        <f>H1043+H1045</f>
        <v>1320000</v>
      </c>
    </row>
    <row r="1043" spans="1:8" ht="28.95" customHeight="1" x14ac:dyDescent="0.25">
      <c r="A1043" s="26" t="s">
        <v>23</v>
      </c>
      <c r="B1043" s="19" t="s">
        <v>651</v>
      </c>
      <c r="C1043" s="19" t="s">
        <v>288</v>
      </c>
      <c r="D1043" s="19" t="s">
        <v>691</v>
      </c>
      <c r="E1043" s="19" t="s">
        <v>24</v>
      </c>
      <c r="F1043" s="20">
        <f>F1044</f>
        <v>20000</v>
      </c>
      <c r="G1043" s="20">
        <f>G1044</f>
        <v>20000</v>
      </c>
      <c r="H1043" s="27">
        <f>H1044</f>
        <v>20000</v>
      </c>
    </row>
    <row r="1044" spans="1:8" ht="28.95" customHeight="1" x14ac:dyDescent="0.25">
      <c r="A1044" s="26" t="s">
        <v>25</v>
      </c>
      <c r="B1044" s="19" t="s">
        <v>651</v>
      </c>
      <c r="C1044" s="19" t="s">
        <v>288</v>
      </c>
      <c r="D1044" s="19" t="s">
        <v>691</v>
      </c>
      <c r="E1044" s="19" t="s">
        <v>26</v>
      </c>
      <c r="F1044" s="20">
        <v>20000</v>
      </c>
      <c r="G1044" s="20">
        <v>20000</v>
      </c>
      <c r="H1044" s="27">
        <v>20000</v>
      </c>
    </row>
    <row r="1045" spans="1:8" ht="14.4" customHeight="1" x14ac:dyDescent="0.25">
      <c r="A1045" s="26" t="s">
        <v>49</v>
      </c>
      <c r="B1045" s="19" t="s">
        <v>651</v>
      </c>
      <c r="C1045" s="19" t="s">
        <v>288</v>
      </c>
      <c r="D1045" s="19" t="s">
        <v>691</v>
      </c>
      <c r="E1045" s="19" t="s">
        <v>50</v>
      </c>
      <c r="F1045" s="20">
        <f>F1046</f>
        <v>1300000</v>
      </c>
      <c r="G1045" s="20">
        <f>G1046</f>
        <v>1300000</v>
      </c>
      <c r="H1045" s="27">
        <f>H1046</f>
        <v>1300000</v>
      </c>
    </row>
    <row r="1046" spans="1:8" ht="14.4" customHeight="1" x14ac:dyDescent="0.25">
      <c r="A1046" s="26" t="s">
        <v>445</v>
      </c>
      <c r="B1046" s="19" t="s">
        <v>651</v>
      </c>
      <c r="C1046" s="19" t="s">
        <v>288</v>
      </c>
      <c r="D1046" s="19" t="s">
        <v>691</v>
      </c>
      <c r="E1046" s="19" t="s">
        <v>446</v>
      </c>
      <c r="F1046" s="20">
        <v>1300000</v>
      </c>
      <c r="G1046" s="20">
        <v>1300000</v>
      </c>
      <c r="H1046" s="27">
        <v>1300000</v>
      </c>
    </row>
    <row r="1047" spans="1:8" ht="14.4" customHeight="1" x14ac:dyDescent="0.25">
      <c r="A1047" s="26" t="s">
        <v>291</v>
      </c>
      <c r="B1047" s="19" t="s">
        <v>651</v>
      </c>
      <c r="C1047" s="19" t="s">
        <v>288</v>
      </c>
      <c r="D1047" s="19" t="s">
        <v>292</v>
      </c>
      <c r="E1047" s="17" t="s">
        <v>0</v>
      </c>
      <c r="F1047" s="20">
        <f t="shared" ref="F1047:H1048" si="178">F1048</f>
        <v>298000</v>
      </c>
      <c r="G1047" s="20">
        <f t="shared" si="178"/>
        <v>298000</v>
      </c>
      <c r="H1047" s="27">
        <f t="shared" si="178"/>
        <v>298000</v>
      </c>
    </row>
    <row r="1048" spans="1:8" ht="43.35" customHeight="1" x14ac:dyDescent="0.25">
      <c r="A1048" s="26" t="s">
        <v>708</v>
      </c>
      <c r="B1048" s="19" t="s">
        <v>651</v>
      </c>
      <c r="C1048" s="19" t="s">
        <v>288</v>
      </c>
      <c r="D1048" s="19" t="s">
        <v>709</v>
      </c>
      <c r="E1048" s="17" t="s">
        <v>0</v>
      </c>
      <c r="F1048" s="20">
        <f t="shared" si="178"/>
        <v>298000</v>
      </c>
      <c r="G1048" s="20">
        <f t="shared" si="178"/>
        <v>298000</v>
      </c>
      <c r="H1048" s="27">
        <f t="shared" si="178"/>
        <v>298000</v>
      </c>
    </row>
    <row r="1049" spans="1:8" ht="43.35" customHeight="1" x14ac:dyDescent="0.25">
      <c r="A1049" s="26" t="s">
        <v>710</v>
      </c>
      <c r="B1049" s="19" t="s">
        <v>651</v>
      </c>
      <c r="C1049" s="19" t="s">
        <v>288</v>
      </c>
      <c r="D1049" s="19" t="s">
        <v>711</v>
      </c>
      <c r="E1049" s="17" t="s">
        <v>0</v>
      </c>
      <c r="F1049" s="20">
        <f>F1050+F1052</f>
        <v>298000</v>
      </c>
      <c r="G1049" s="20">
        <f>G1050+G1052</f>
        <v>298000</v>
      </c>
      <c r="H1049" s="27">
        <f>H1050+H1052</f>
        <v>298000</v>
      </c>
    </row>
    <row r="1050" spans="1:8" ht="28.95" customHeight="1" x14ac:dyDescent="0.25">
      <c r="A1050" s="26" t="s">
        <v>23</v>
      </c>
      <c r="B1050" s="19" t="s">
        <v>651</v>
      </c>
      <c r="C1050" s="19" t="s">
        <v>288</v>
      </c>
      <c r="D1050" s="19" t="s">
        <v>711</v>
      </c>
      <c r="E1050" s="19" t="s">
        <v>24</v>
      </c>
      <c r="F1050" s="20">
        <f>F1051</f>
        <v>25000</v>
      </c>
      <c r="G1050" s="20">
        <f>G1051</f>
        <v>25000</v>
      </c>
      <c r="H1050" s="27">
        <f>H1051</f>
        <v>25000</v>
      </c>
    </row>
    <row r="1051" spans="1:8" ht="28.95" customHeight="1" x14ac:dyDescent="0.25">
      <c r="A1051" s="26" t="s">
        <v>25</v>
      </c>
      <c r="B1051" s="19" t="s">
        <v>651</v>
      </c>
      <c r="C1051" s="19" t="s">
        <v>288</v>
      </c>
      <c r="D1051" s="19" t="s">
        <v>711</v>
      </c>
      <c r="E1051" s="19" t="s">
        <v>26</v>
      </c>
      <c r="F1051" s="20">
        <v>25000</v>
      </c>
      <c r="G1051" s="20">
        <v>25000</v>
      </c>
      <c r="H1051" s="27">
        <v>25000</v>
      </c>
    </row>
    <row r="1052" spans="1:8" ht="14.4" customHeight="1" x14ac:dyDescent="0.25">
      <c r="A1052" s="26" t="s">
        <v>49</v>
      </c>
      <c r="B1052" s="19" t="s">
        <v>651</v>
      </c>
      <c r="C1052" s="19" t="s">
        <v>288</v>
      </c>
      <c r="D1052" s="19" t="s">
        <v>711</v>
      </c>
      <c r="E1052" s="19" t="s">
        <v>50</v>
      </c>
      <c r="F1052" s="20">
        <f>F1053</f>
        <v>273000</v>
      </c>
      <c r="G1052" s="20">
        <f>G1053</f>
        <v>273000</v>
      </c>
      <c r="H1052" s="27">
        <f>H1053</f>
        <v>273000</v>
      </c>
    </row>
    <row r="1053" spans="1:8" ht="14.4" customHeight="1" x14ac:dyDescent="0.25">
      <c r="A1053" s="26" t="s">
        <v>445</v>
      </c>
      <c r="B1053" s="19" t="s">
        <v>651</v>
      </c>
      <c r="C1053" s="19" t="s">
        <v>288</v>
      </c>
      <c r="D1053" s="19" t="s">
        <v>711</v>
      </c>
      <c r="E1053" s="19" t="s">
        <v>446</v>
      </c>
      <c r="F1053" s="20">
        <v>273000</v>
      </c>
      <c r="G1053" s="20">
        <v>273000</v>
      </c>
      <c r="H1053" s="27">
        <v>273000</v>
      </c>
    </row>
    <row r="1054" spans="1:8" ht="28.95" customHeight="1" x14ac:dyDescent="0.25">
      <c r="A1054" s="26" t="s">
        <v>720</v>
      </c>
      <c r="B1054" s="19" t="s">
        <v>651</v>
      </c>
      <c r="C1054" s="19" t="s">
        <v>288</v>
      </c>
      <c r="D1054" s="19" t="s">
        <v>721</v>
      </c>
      <c r="E1054" s="17" t="s">
        <v>0</v>
      </c>
      <c r="F1054" s="20">
        <f t="shared" ref="F1054:H1054" si="179">F1055</f>
        <v>380305570</v>
      </c>
      <c r="G1054" s="20">
        <f t="shared" si="179"/>
        <v>194805570</v>
      </c>
      <c r="H1054" s="27">
        <f t="shared" si="179"/>
        <v>194805570</v>
      </c>
    </row>
    <row r="1055" spans="1:8" ht="43.35" customHeight="1" x14ac:dyDescent="0.25">
      <c r="A1055" s="26" t="s">
        <v>775</v>
      </c>
      <c r="B1055" s="19" t="s">
        <v>651</v>
      </c>
      <c r="C1055" s="19" t="s">
        <v>288</v>
      </c>
      <c r="D1055" s="19" t="s">
        <v>776</v>
      </c>
      <c r="E1055" s="17" t="s">
        <v>0</v>
      </c>
      <c r="F1055" s="20">
        <f>F1056+F1063</f>
        <v>380305570</v>
      </c>
      <c r="G1055" s="20">
        <f t="shared" ref="G1055:H1055" si="180">G1056+G1063</f>
        <v>194805570</v>
      </c>
      <c r="H1055" s="27">
        <f t="shared" si="180"/>
        <v>194805570</v>
      </c>
    </row>
    <row r="1056" spans="1:8" ht="14.4" customHeight="1" x14ac:dyDescent="0.25">
      <c r="A1056" s="26" t="s">
        <v>777</v>
      </c>
      <c r="B1056" s="19" t="s">
        <v>651</v>
      </c>
      <c r="C1056" s="19" t="s">
        <v>288</v>
      </c>
      <c r="D1056" s="19" t="s">
        <v>778</v>
      </c>
      <c r="E1056" s="17" t="s">
        <v>0</v>
      </c>
      <c r="F1056" s="20">
        <f>F1057+F1059+F1061</f>
        <v>194805570</v>
      </c>
      <c r="G1056" s="20">
        <f>G1057+G1059+G1061</f>
        <v>194805570</v>
      </c>
      <c r="H1056" s="27">
        <f>H1057+H1059+H1061</f>
        <v>194805570</v>
      </c>
    </row>
    <row r="1057" spans="1:8" ht="57.6" customHeight="1" x14ac:dyDescent="0.25">
      <c r="A1057" s="26" t="s">
        <v>19</v>
      </c>
      <c r="B1057" s="19" t="s">
        <v>651</v>
      </c>
      <c r="C1057" s="19" t="s">
        <v>288</v>
      </c>
      <c r="D1057" s="19" t="s">
        <v>778</v>
      </c>
      <c r="E1057" s="19" t="s">
        <v>20</v>
      </c>
      <c r="F1057" s="20">
        <f>F1058</f>
        <v>113058195</v>
      </c>
      <c r="G1057" s="20">
        <f>G1058</f>
        <v>113058195</v>
      </c>
      <c r="H1057" s="27">
        <f>H1058</f>
        <v>113058195</v>
      </c>
    </row>
    <row r="1058" spans="1:8" ht="14.4" customHeight="1" x14ac:dyDescent="0.25">
      <c r="A1058" s="26" t="s">
        <v>152</v>
      </c>
      <c r="B1058" s="19" t="s">
        <v>651</v>
      </c>
      <c r="C1058" s="19" t="s">
        <v>288</v>
      </c>
      <c r="D1058" s="19" t="s">
        <v>778</v>
      </c>
      <c r="E1058" s="19" t="s">
        <v>153</v>
      </c>
      <c r="F1058" s="20">
        <v>113058195</v>
      </c>
      <c r="G1058" s="20">
        <v>113058195</v>
      </c>
      <c r="H1058" s="27">
        <v>113058195</v>
      </c>
    </row>
    <row r="1059" spans="1:8" ht="28.95" customHeight="1" x14ac:dyDescent="0.25">
      <c r="A1059" s="26" t="s">
        <v>23</v>
      </c>
      <c r="B1059" s="19" t="s">
        <v>651</v>
      </c>
      <c r="C1059" s="19" t="s">
        <v>288</v>
      </c>
      <c r="D1059" s="19" t="s">
        <v>778</v>
      </c>
      <c r="E1059" s="19" t="s">
        <v>24</v>
      </c>
      <c r="F1059" s="20">
        <f>F1060</f>
        <v>81677375</v>
      </c>
      <c r="G1059" s="20">
        <f>G1060</f>
        <v>81677375</v>
      </c>
      <c r="H1059" s="27">
        <f>H1060</f>
        <v>81677375</v>
      </c>
    </row>
    <row r="1060" spans="1:8" ht="28.95" customHeight="1" x14ac:dyDescent="0.25">
      <c r="A1060" s="26" t="s">
        <v>25</v>
      </c>
      <c r="B1060" s="19" t="s">
        <v>651</v>
      </c>
      <c r="C1060" s="19" t="s">
        <v>288</v>
      </c>
      <c r="D1060" s="19" t="s">
        <v>778</v>
      </c>
      <c r="E1060" s="19" t="s">
        <v>26</v>
      </c>
      <c r="F1060" s="20">
        <v>81677375</v>
      </c>
      <c r="G1060" s="20">
        <v>81677375</v>
      </c>
      <c r="H1060" s="27">
        <v>81677375</v>
      </c>
    </row>
    <row r="1061" spans="1:8" ht="14.4" customHeight="1" x14ac:dyDescent="0.25">
      <c r="A1061" s="26" t="s">
        <v>27</v>
      </c>
      <c r="B1061" s="19" t="s">
        <v>651</v>
      </c>
      <c r="C1061" s="19" t="s">
        <v>288</v>
      </c>
      <c r="D1061" s="19" t="s">
        <v>778</v>
      </c>
      <c r="E1061" s="19" t="s">
        <v>28</v>
      </c>
      <c r="F1061" s="20">
        <f>F1062</f>
        <v>70000</v>
      </c>
      <c r="G1061" s="20">
        <f>G1062</f>
        <v>70000</v>
      </c>
      <c r="H1061" s="27">
        <f>H1062</f>
        <v>70000</v>
      </c>
    </row>
    <row r="1062" spans="1:8" ht="14.4" customHeight="1" x14ac:dyDescent="0.25">
      <c r="A1062" s="26" t="s">
        <v>29</v>
      </c>
      <c r="B1062" s="19" t="s">
        <v>651</v>
      </c>
      <c r="C1062" s="19" t="s">
        <v>288</v>
      </c>
      <c r="D1062" s="19" t="s">
        <v>778</v>
      </c>
      <c r="E1062" s="19" t="s">
        <v>30</v>
      </c>
      <c r="F1062" s="20">
        <v>70000</v>
      </c>
      <c r="G1062" s="20">
        <v>70000</v>
      </c>
      <c r="H1062" s="27">
        <v>70000</v>
      </c>
    </row>
    <row r="1063" spans="1:8" x14ac:dyDescent="0.25">
      <c r="A1063" s="37" t="s">
        <v>1548</v>
      </c>
      <c r="B1063" s="35" t="s">
        <v>651</v>
      </c>
      <c r="C1063" s="35" t="s">
        <v>288</v>
      </c>
      <c r="D1063" s="35" t="s">
        <v>1549</v>
      </c>
      <c r="E1063" s="34" t="s">
        <v>0</v>
      </c>
      <c r="F1063" s="36">
        <f>F1064</f>
        <v>185500000</v>
      </c>
      <c r="G1063" s="36">
        <f t="shared" ref="G1063:H1064" si="181">G1064</f>
        <v>0</v>
      </c>
      <c r="H1063" s="38">
        <f t="shared" si="181"/>
        <v>0</v>
      </c>
    </row>
    <row r="1064" spans="1:8" ht="26.4" x14ac:dyDescent="0.25">
      <c r="A1064" s="37" t="s">
        <v>23</v>
      </c>
      <c r="B1064" s="35" t="s">
        <v>651</v>
      </c>
      <c r="C1064" s="35" t="s">
        <v>288</v>
      </c>
      <c r="D1064" s="35" t="s">
        <v>1549</v>
      </c>
      <c r="E1064" s="35" t="s">
        <v>24</v>
      </c>
      <c r="F1064" s="36">
        <f>F1065</f>
        <v>185500000</v>
      </c>
      <c r="G1064" s="36">
        <f t="shared" si="181"/>
        <v>0</v>
      </c>
      <c r="H1064" s="38">
        <f t="shared" si="181"/>
        <v>0</v>
      </c>
    </row>
    <row r="1065" spans="1:8" ht="26.4" x14ac:dyDescent="0.25">
      <c r="A1065" s="37" t="s">
        <v>25</v>
      </c>
      <c r="B1065" s="35" t="s">
        <v>651</v>
      </c>
      <c r="C1065" s="35" t="s">
        <v>288</v>
      </c>
      <c r="D1065" s="35" t="s">
        <v>1549</v>
      </c>
      <c r="E1065" s="35" t="s">
        <v>26</v>
      </c>
      <c r="F1065" s="36">
        <v>185500000</v>
      </c>
      <c r="G1065" s="20">
        <v>0</v>
      </c>
      <c r="H1065" s="27">
        <v>0</v>
      </c>
    </row>
    <row r="1066" spans="1:8" ht="14.4" customHeight="1" x14ac:dyDescent="0.25">
      <c r="A1066" s="26" t="s">
        <v>450</v>
      </c>
      <c r="B1066" s="19" t="s">
        <v>651</v>
      </c>
      <c r="C1066" s="19" t="s">
        <v>288</v>
      </c>
      <c r="D1066" s="19" t="s">
        <v>451</v>
      </c>
      <c r="E1066" s="17" t="s">
        <v>0</v>
      </c>
      <c r="F1066" s="20">
        <f>F1067</f>
        <v>6956500</v>
      </c>
      <c r="G1066" s="20">
        <f>G1067</f>
        <v>6956500</v>
      </c>
      <c r="H1066" s="27">
        <f>H1067</f>
        <v>6956500</v>
      </c>
    </row>
    <row r="1067" spans="1:8" ht="72.599999999999994" customHeight="1" x14ac:dyDescent="0.25">
      <c r="A1067" s="26" t="s">
        <v>779</v>
      </c>
      <c r="B1067" s="19" t="s">
        <v>651</v>
      </c>
      <c r="C1067" s="19" t="s">
        <v>288</v>
      </c>
      <c r="D1067" s="19" t="s">
        <v>780</v>
      </c>
      <c r="E1067" s="17" t="s">
        <v>0</v>
      </c>
      <c r="F1067" s="20">
        <f>F1068+F1070</f>
        <v>6956500</v>
      </c>
      <c r="G1067" s="20">
        <f>G1068+G1070</f>
        <v>6956500</v>
      </c>
      <c r="H1067" s="27">
        <f>H1068+H1070</f>
        <v>6956500</v>
      </c>
    </row>
    <row r="1068" spans="1:8" ht="57.6" customHeight="1" x14ac:dyDescent="0.25">
      <c r="A1068" s="26" t="s">
        <v>19</v>
      </c>
      <c r="B1068" s="19" t="s">
        <v>651</v>
      </c>
      <c r="C1068" s="19" t="s">
        <v>288</v>
      </c>
      <c r="D1068" s="19" t="s">
        <v>780</v>
      </c>
      <c r="E1068" s="19" t="s">
        <v>20</v>
      </c>
      <c r="F1068" s="20">
        <f>F1069</f>
        <v>6263500</v>
      </c>
      <c r="G1068" s="20">
        <f>G1069</f>
        <v>6263500</v>
      </c>
      <c r="H1068" s="27">
        <f>H1069</f>
        <v>6263500</v>
      </c>
    </row>
    <row r="1069" spans="1:8" ht="28.95" customHeight="1" x14ac:dyDescent="0.25">
      <c r="A1069" s="26" t="s">
        <v>21</v>
      </c>
      <c r="B1069" s="19" t="s">
        <v>651</v>
      </c>
      <c r="C1069" s="19" t="s">
        <v>288</v>
      </c>
      <c r="D1069" s="19" t="s">
        <v>780</v>
      </c>
      <c r="E1069" s="19" t="s">
        <v>22</v>
      </c>
      <c r="F1069" s="20">
        <v>6263500</v>
      </c>
      <c r="G1069" s="20">
        <v>6263500</v>
      </c>
      <c r="H1069" s="27">
        <v>6263500</v>
      </c>
    </row>
    <row r="1070" spans="1:8" ht="28.95" customHeight="1" x14ac:dyDescent="0.25">
      <c r="A1070" s="26" t="s">
        <v>23</v>
      </c>
      <c r="B1070" s="19" t="s">
        <v>651</v>
      </c>
      <c r="C1070" s="19" t="s">
        <v>288</v>
      </c>
      <c r="D1070" s="19" t="s">
        <v>780</v>
      </c>
      <c r="E1070" s="19" t="s">
        <v>24</v>
      </c>
      <c r="F1070" s="20">
        <f>F1071</f>
        <v>693000</v>
      </c>
      <c r="G1070" s="20">
        <f>G1071</f>
        <v>693000</v>
      </c>
      <c r="H1070" s="27">
        <f>H1071</f>
        <v>693000</v>
      </c>
    </row>
    <row r="1071" spans="1:8" ht="28.95" customHeight="1" x14ac:dyDescent="0.25">
      <c r="A1071" s="26" t="s">
        <v>25</v>
      </c>
      <c r="B1071" s="19" t="s">
        <v>651</v>
      </c>
      <c r="C1071" s="19" t="s">
        <v>288</v>
      </c>
      <c r="D1071" s="19" t="s">
        <v>780</v>
      </c>
      <c r="E1071" s="19" t="s">
        <v>26</v>
      </c>
      <c r="F1071" s="20">
        <v>693000</v>
      </c>
      <c r="G1071" s="20">
        <v>693000</v>
      </c>
      <c r="H1071" s="27">
        <v>693000</v>
      </c>
    </row>
    <row r="1072" spans="1:8" ht="14.4" customHeight="1" x14ac:dyDescent="0.25">
      <c r="A1072" s="26" t="s">
        <v>304</v>
      </c>
      <c r="B1072" s="19" t="s">
        <v>651</v>
      </c>
      <c r="C1072" s="19" t="s">
        <v>305</v>
      </c>
      <c r="D1072" s="17" t="s">
        <v>0</v>
      </c>
      <c r="E1072" s="17" t="s">
        <v>0</v>
      </c>
      <c r="F1072" s="20">
        <f>F1073+F1080</f>
        <v>77600000</v>
      </c>
      <c r="G1072" s="20">
        <f>G1073+G1080</f>
        <v>77600000</v>
      </c>
      <c r="H1072" s="27">
        <f>H1073+H1080</f>
        <v>77600000</v>
      </c>
    </row>
    <row r="1073" spans="1:8" ht="14.4" customHeight="1" x14ac:dyDescent="0.25">
      <c r="A1073" s="26" t="s">
        <v>781</v>
      </c>
      <c r="B1073" s="19" t="s">
        <v>651</v>
      </c>
      <c r="C1073" s="19" t="s">
        <v>782</v>
      </c>
      <c r="D1073" s="17" t="s">
        <v>0</v>
      </c>
      <c r="E1073" s="17" t="s">
        <v>0</v>
      </c>
      <c r="F1073" s="20">
        <f t="shared" ref="F1073:H1078" si="182">F1074</f>
        <v>75000000</v>
      </c>
      <c r="G1073" s="20">
        <f t="shared" si="182"/>
        <v>75000000</v>
      </c>
      <c r="H1073" s="27">
        <f t="shared" si="182"/>
        <v>75000000</v>
      </c>
    </row>
    <row r="1074" spans="1:8" ht="28.95" customHeight="1" x14ac:dyDescent="0.25">
      <c r="A1074" s="26" t="s">
        <v>289</v>
      </c>
      <c r="B1074" s="19" t="s">
        <v>651</v>
      </c>
      <c r="C1074" s="19" t="s">
        <v>782</v>
      </c>
      <c r="D1074" s="19" t="s">
        <v>290</v>
      </c>
      <c r="E1074" s="17" t="s">
        <v>0</v>
      </c>
      <c r="F1074" s="20">
        <f t="shared" si="182"/>
        <v>75000000</v>
      </c>
      <c r="G1074" s="20">
        <f t="shared" si="182"/>
        <v>75000000</v>
      </c>
      <c r="H1074" s="27">
        <f t="shared" si="182"/>
        <v>75000000</v>
      </c>
    </row>
    <row r="1075" spans="1:8" ht="14.4" customHeight="1" x14ac:dyDescent="0.25">
      <c r="A1075" s="26" t="s">
        <v>662</v>
      </c>
      <c r="B1075" s="19" t="s">
        <v>651</v>
      </c>
      <c r="C1075" s="19" t="s">
        <v>782</v>
      </c>
      <c r="D1075" s="19" t="s">
        <v>663</v>
      </c>
      <c r="E1075" s="17" t="s">
        <v>0</v>
      </c>
      <c r="F1075" s="20">
        <f t="shared" si="182"/>
        <v>75000000</v>
      </c>
      <c r="G1075" s="20">
        <f t="shared" si="182"/>
        <v>75000000</v>
      </c>
      <c r="H1075" s="27">
        <f t="shared" si="182"/>
        <v>75000000</v>
      </c>
    </row>
    <row r="1076" spans="1:8" ht="57.6" customHeight="1" x14ac:dyDescent="0.25">
      <c r="A1076" s="26" t="s">
        <v>783</v>
      </c>
      <c r="B1076" s="19" t="s">
        <v>651</v>
      </c>
      <c r="C1076" s="19" t="s">
        <v>782</v>
      </c>
      <c r="D1076" s="19" t="s">
        <v>784</v>
      </c>
      <c r="E1076" s="17" t="s">
        <v>0</v>
      </c>
      <c r="F1076" s="20">
        <f t="shared" si="182"/>
        <v>75000000</v>
      </c>
      <c r="G1076" s="20">
        <f t="shared" si="182"/>
        <v>75000000</v>
      </c>
      <c r="H1076" s="27">
        <f t="shared" si="182"/>
        <v>75000000</v>
      </c>
    </row>
    <row r="1077" spans="1:8" ht="28.95" customHeight="1" x14ac:dyDescent="0.25">
      <c r="A1077" s="26" t="s">
        <v>785</v>
      </c>
      <c r="B1077" s="19" t="s">
        <v>651</v>
      </c>
      <c r="C1077" s="19" t="s">
        <v>782</v>
      </c>
      <c r="D1077" s="19" t="s">
        <v>786</v>
      </c>
      <c r="E1077" s="17" t="s">
        <v>0</v>
      </c>
      <c r="F1077" s="20">
        <f t="shared" si="182"/>
        <v>75000000</v>
      </c>
      <c r="G1077" s="20">
        <f t="shared" si="182"/>
        <v>75000000</v>
      </c>
      <c r="H1077" s="27">
        <f t="shared" si="182"/>
        <v>75000000</v>
      </c>
    </row>
    <row r="1078" spans="1:8" ht="14.4" customHeight="1" x14ac:dyDescent="0.25">
      <c r="A1078" s="26" t="s">
        <v>73</v>
      </c>
      <c r="B1078" s="19" t="s">
        <v>651</v>
      </c>
      <c r="C1078" s="19" t="s">
        <v>782</v>
      </c>
      <c r="D1078" s="19" t="s">
        <v>786</v>
      </c>
      <c r="E1078" s="19" t="s">
        <v>74</v>
      </c>
      <c r="F1078" s="20">
        <f t="shared" si="182"/>
        <v>75000000</v>
      </c>
      <c r="G1078" s="20">
        <f t="shared" si="182"/>
        <v>75000000</v>
      </c>
      <c r="H1078" s="27">
        <f t="shared" si="182"/>
        <v>75000000</v>
      </c>
    </row>
    <row r="1079" spans="1:8" ht="14.4" customHeight="1" x14ac:dyDescent="0.25">
      <c r="A1079" s="26" t="s">
        <v>99</v>
      </c>
      <c r="B1079" s="19" t="s">
        <v>651</v>
      </c>
      <c r="C1079" s="19" t="s">
        <v>782</v>
      </c>
      <c r="D1079" s="19" t="s">
        <v>786</v>
      </c>
      <c r="E1079" s="19" t="s">
        <v>100</v>
      </c>
      <c r="F1079" s="20">
        <v>75000000</v>
      </c>
      <c r="G1079" s="20">
        <v>75000000</v>
      </c>
      <c r="H1079" s="27">
        <v>75000000</v>
      </c>
    </row>
    <row r="1080" spans="1:8" ht="14.4" customHeight="1" x14ac:dyDescent="0.25">
      <c r="A1080" s="26" t="s">
        <v>787</v>
      </c>
      <c r="B1080" s="19" t="s">
        <v>651</v>
      </c>
      <c r="C1080" s="19" t="s">
        <v>788</v>
      </c>
      <c r="D1080" s="17" t="s">
        <v>0</v>
      </c>
      <c r="E1080" s="17" t="s">
        <v>0</v>
      </c>
      <c r="F1080" s="20">
        <f t="shared" ref="F1080:H1084" si="183">F1081</f>
        <v>2600000</v>
      </c>
      <c r="G1080" s="20">
        <f t="shared" si="183"/>
        <v>2600000</v>
      </c>
      <c r="H1080" s="27">
        <f t="shared" si="183"/>
        <v>2600000</v>
      </c>
    </row>
    <row r="1081" spans="1:8" ht="28.95" customHeight="1" x14ac:dyDescent="0.25">
      <c r="A1081" s="26" t="s">
        <v>764</v>
      </c>
      <c r="B1081" s="19" t="s">
        <v>651</v>
      </c>
      <c r="C1081" s="19" t="s">
        <v>788</v>
      </c>
      <c r="D1081" s="19" t="s">
        <v>765</v>
      </c>
      <c r="E1081" s="17" t="s">
        <v>0</v>
      </c>
      <c r="F1081" s="20">
        <f t="shared" si="183"/>
        <v>2600000</v>
      </c>
      <c r="G1081" s="20">
        <f t="shared" si="183"/>
        <v>2600000</v>
      </c>
      <c r="H1081" s="27">
        <f t="shared" si="183"/>
        <v>2600000</v>
      </c>
    </row>
    <row r="1082" spans="1:8" ht="25.2" customHeight="1" x14ac:dyDescent="0.25">
      <c r="A1082" s="26" t="s">
        <v>766</v>
      </c>
      <c r="B1082" s="19" t="s">
        <v>651</v>
      </c>
      <c r="C1082" s="19" t="s">
        <v>788</v>
      </c>
      <c r="D1082" s="19" t="s">
        <v>767</v>
      </c>
      <c r="E1082" s="17" t="s">
        <v>0</v>
      </c>
      <c r="F1082" s="20">
        <f t="shared" si="183"/>
        <v>2600000</v>
      </c>
      <c r="G1082" s="20">
        <f t="shared" si="183"/>
        <v>2600000</v>
      </c>
      <c r="H1082" s="27">
        <f t="shared" si="183"/>
        <v>2600000</v>
      </c>
    </row>
    <row r="1083" spans="1:8" ht="14.4" customHeight="1" x14ac:dyDescent="0.25">
      <c r="A1083" s="26" t="s">
        <v>768</v>
      </c>
      <c r="B1083" s="19" t="s">
        <v>651</v>
      </c>
      <c r="C1083" s="19" t="s">
        <v>788</v>
      </c>
      <c r="D1083" s="19" t="s">
        <v>769</v>
      </c>
      <c r="E1083" s="17" t="s">
        <v>0</v>
      </c>
      <c r="F1083" s="20">
        <f t="shared" si="183"/>
        <v>2600000</v>
      </c>
      <c r="G1083" s="20">
        <f t="shared" si="183"/>
        <v>2600000</v>
      </c>
      <c r="H1083" s="27">
        <f t="shared" si="183"/>
        <v>2600000</v>
      </c>
    </row>
    <row r="1084" spans="1:8" ht="14.4" customHeight="1" x14ac:dyDescent="0.25">
      <c r="A1084" s="26" t="s">
        <v>49</v>
      </c>
      <c r="B1084" s="19" t="s">
        <v>651</v>
      </c>
      <c r="C1084" s="19" t="s">
        <v>788</v>
      </c>
      <c r="D1084" s="19" t="s">
        <v>769</v>
      </c>
      <c r="E1084" s="19" t="s">
        <v>50</v>
      </c>
      <c r="F1084" s="20">
        <f t="shared" si="183"/>
        <v>2600000</v>
      </c>
      <c r="G1084" s="20">
        <f t="shared" si="183"/>
        <v>2600000</v>
      </c>
      <c r="H1084" s="27">
        <f t="shared" si="183"/>
        <v>2600000</v>
      </c>
    </row>
    <row r="1085" spans="1:8" ht="14.4" customHeight="1" x14ac:dyDescent="0.25">
      <c r="A1085" s="26" t="s">
        <v>222</v>
      </c>
      <c r="B1085" s="19" t="s">
        <v>651</v>
      </c>
      <c r="C1085" s="19" t="s">
        <v>788</v>
      </c>
      <c r="D1085" s="19" t="s">
        <v>769</v>
      </c>
      <c r="E1085" s="19" t="s">
        <v>223</v>
      </c>
      <c r="F1085" s="20">
        <v>2600000</v>
      </c>
      <c r="G1085" s="20">
        <v>2600000</v>
      </c>
      <c r="H1085" s="27">
        <v>2600000</v>
      </c>
    </row>
    <row r="1086" spans="1:8" ht="30" customHeight="1" x14ac:dyDescent="0.25">
      <c r="A1086" s="28" t="s">
        <v>1498</v>
      </c>
      <c r="B1086" s="16" t="s">
        <v>789</v>
      </c>
      <c r="C1086" s="17" t="s">
        <v>0</v>
      </c>
      <c r="D1086" s="17" t="s">
        <v>0</v>
      </c>
      <c r="E1086" s="17" t="s">
        <v>0</v>
      </c>
      <c r="F1086" s="18">
        <f>F1087+F1235+F1250+F1273+F1281+F1289+F1297</f>
        <v>999780400</v>
      </c>
      <c r="G1086" s="18">
        <f>G1087+G1235+G1250+G1273+G1281+G1289+G1297</f>
        <v>984750800</v>
      </c>
      <c r="H1086" s="29">
        <f>H1087+H1235+H1250+H1273+H1281+H1289+H1297</f>
        <v>977561900</v>
      </c>
    </row>
    <row r="1087" spans="1:8" ht="14.4" customHeight="1" x14ac:dyDescent="0.25">
      <c r="A1087" s="26" t="s">
        <v>164</v>
      </c>
      <c r="B1087" s="19" t="s">
        <v>789</v>
      </c>
      <c r="C1087" s="19" t="s">
        <v>165</v>
      </c>
      <c r="D1087" s="17" t="s">
        <v>0</v>
      </c>
      <c r="E1087" s="17" t="s">
        <v>0</v>
      </c>
      <c r="F1087" s="20">
        <f>F1088</f>
        <v>907817700</v>
      </c>
      <c r="G1087" s="20">
        <f>G1088</f>
        <v>892788100</v>
      </c>
      <c r="H1087" s="27">
        <f>H1088</f>
        <v>885599200</v>
      </c>
    </row>
    <row r="1088" spans="1:8" ht="14.4" customHeight="1" x14ac:dyDescent="0.25">
      <c r="A1088" s="26" t="s">
        <v>491</v>
      </c>
      <c r="B1088" s="19" t="s">
        <v>789</v>
      </c>
      <c r="C1088" s="19" t="s">
        <v>492</v>
      </c>
      <c r="D1088" s="17" t="s">
        <v>0</v>
      </c>
      <c r="E1088" s="17" t="s">
        <v>0</v>
      </c>
      <c r="F1088" s="20">
        <f>F1089+F1220+F1227+F1231</f>
        <v>907817700</v>
      </c>
      <c r="G1088" s="20">
        <f>G1089+G1220+G1227+G1231</f>
        <v>892788100</v>
      </c>
      <c r="H1088" s="27">
        <f>H1089+H1220+H1227+H1231</f>
        <v>885599200</v>
      </c>
    </row>
    <row r="1089" spans="1:8" ht="43.35" customHeight="1" x14ac:dyDescent="0.25">
      <c r="A1089" s="26" t="s">
        <v>790</v>
      </c>
      <c r="B1089" s="19" t="s">
        <v>789</v>
      </c>
      <c r="C1089" s="19" t="s">
        <v>492</v>
      </c>
      <c r="D1089" s="19" t="s">
        <v>791</v>
      </c>
      <c r="E1089" s="17" t="s">
        <v>0</v>
      </c>
      <c r="F1089" s="20">
        <f>F1090+F1198+F1212</f>
        <v>781604700</v>
      </c>
      <c r="G1089" s="20">
        <f>G1090+G1198+G1212</f>
        <v>768005400</v>
      </c>
      <c r="H1089" s="27">
        <f>H1090+H1198+H1212</f>
        <v>761746600</v>
      </c>
    </row>
    <row r="1090" spans="1:8" ht="28.95" customHeight="1" x14ac:dyDescent="0.25">
      <c r="A1090" s="26" t="s">
        <v>792</v>
      </c>
      <c r="B1090" s="19" t="s">
        <v>789</v>
      </c>
      <c r="C1090" s="19" t="s">
        <v>492</v>
      </c>
      <c r="D1090" s="19" t="s">
        <v>793</v>
      </c>
      <c r="E1090" s="17" t="s">
        <v>0</v>
      </c>
      <c r="F1090" s="20">
        <f>F1091+F1095+F1102+F1118+F1122+F1132+F1145+F1149+F1168+F1175+F1185+F1189</f>
        <v>708409300</v>
      </c>
      <c r="G1090" s="20">
        <f>G1091+G1095+G1102+G1118+G1122+G1132+G1145+G1149+G1168+G1175+G1185+G1189</f>
        <v>694991000</v>
      </c>
      <c r="H1090" s="27">
        <f>H1091+H1095+H1102+H1118+H1122+H1132+H1145+H1149+H1168+H1175+H1185+H1189</f>
        <v>688850800</v>
      </c>
    </row>
    <row r="1091" spans="1:8" ht="28.95" customHeight="1" x14ac:dyDescent="0.25">
      <c r="A1091" s="26" t="s">
        <v>794</v>
      </c>
      <c r="B1091" s="19" t="s">
        <v>789</v>
      </c>
      <c r="C1091" s="19" t="s">
        <v>492</v>
      </c>
      <c r="D1091" s="19" t="s">
        <v>795</v>
      </c>
      <c r="E1091" s="17" t="s">
        <v>0</v>
      </c>
      <c r="F1091" s="20">
        <f t="shared" ref="F1091:H1093" si="184">F1092</f>
        <v>6460000</v>
      </c>
      <c r="G1091" s="20">
        <f t="shared" si="184"/>
        <v>6460000</v>
      </c>
      <c r="H1091" s="27">
        <f t="shared" si="184"/>
        <v>6460000</v>
      </c>
    </row>
    <row r="1092" spans="1:8" ht="43.35" customHeight="1" x14ac:dyDescent="0.25">
      <c r="A1092" s="26" t="s">
        <v>796</v>
      </c>
      <c r="B1092" s="19" t="s">
        <v>789</v>
      </c>
      <c r="C1092" s="19" t="s">
        <v>492</v>
      </c>
      <c r="D1092" s="19" t="s">
        <v>797</v>
      </c>
      <c r="E1092" s="17" t="s">
        <v>0</v>
      </c>
      <c r="F1092" s="20">
        <f t="shared" si="184"/>
        <v>6460000</v>
      </c>
      <c r="G1092" s="20">
        <f t="shared" si="184"/>
        <v>6460000</v>
      </c>
      <c r="H1092" s="27">
        <f t="shared" si="184"/>
        <v>6460000</v>
      </c>
    </row>
    <row r="1093" spans="1:8" ht="28.95" customHeight="1" x14ac:dyDescent="0.25">
      <c r="A1093" s="26" t="s">
        <v>23</v>
      </c>
      <c r="B1093" s="19" t="s">
        <v>789</v>
      </c>
      <c r="C1093" s="19" t="s">
        <v>492</v>
      </c>
      <c r="D1093" s="19" t="s">
        <v>797</v>
      </c>
      <c r="E1093" s="19" t="s">
        <v>24</v>
      </c>
      <c r="F1093" s="20">
        <f t="shared" si="184"/>
        <v>6460000</v>
      </c>
      <c r="G1093" s="20">
        <f t="shared" si="184"/>
        <v>6460000</v>
      </c>
      <c r="H1093" s="27">
        <f t="shared" si="184"/>
        <v>6460000</v>
      </c>
    </row>
    <row r="1094" spans="1:8" ht="28.95" customHeight="1" x14ac:dyDescent="0.25">
      <c r="A1094" s="26" t="s">
        <v>25</v>
      </c>
      <c r="B1094" s="19" t="s">
        <v>789</v>
      </c>
      <c r="C1094" s="19" t="s">
        <v>492</v>
      </c>
      <c r="D1094" s="19" t="s">
        <v>797</v>
      </c>
      <c r="E1094" s="19" t="s">
        <v>26</v>
      </c>
      <c r="F1094" s="20">
        <v>6460000</v>
      </c>
      <c r="G1094" s="20">
        <v>6460000</v>
      </c>
      <c r="H1094" s="27">
        <v>6460000</v>
      </c>
    </row>
    <row r="1095" spans="1:8" ht="28.95" customHeight="1" x14ac:dyDescent="0.25">
      <c r="A1095" s="26" t="s">
        <v>798</v>
      </c>
      <c r="B1095" s="19" t="s">
        <v>789</v>
      </c>
      <c r="C1095" s="19" t="s">
        <v>492</v>
      </c>
      <c r="D1095" s="19" t="s">
        <v>799</v>
      </c>
      <c r="E1095" s="17" t="s">
        <v>0</v>
      </c>
      <c r="F1095" s="20">
        <f>F1096+F1099</f>
        <v>6266600</v>
      </c>
      <c r="G1095" s="20">
        <f>G1096+G1099</f>
        <v>6051000</v>
      </c>
      <c r="H1095" s="27">
        <f>H1096+H1099</f>
        <v>5911000</v>
      </c>
    </row>
    <row r="1096" spans="1:8" ht="28.95" customHeight="1" x14ac:dyDescent="0.25">
      <c r="A1096" s="26" t="s">
        <v>800</v>
      </c>
      <c r="B1096" s="19" t="s">
        <v>789</v>
      </c>
      <c r="C1096" s="19" t="s">
        <v>492</v>
      </c>
      <c r="D1096" s="19" t="s">
        <v>801</v>
      </c>
      <c r="E1096" s="17" t="s">
        <v>0</v>
      </c>
      <c r="F1096" s="20">
        <f t="shared" ref="F1096:H1097" si="185">F1097</f>
        <v>5953300</v>
      </c>
      <c r="G1096" s="20">
        <f t="shared" si="185"/>
        <v>5737700</v>
      </c>
      <c r="H1096" s="27">
        <f t="shared" si="185"/>
        <v>5597700</v>
      </c>
    </row>
    <row r="1097" spans="1:8" ht="14.4" customHeight="1" x14ac:dyDescent="0.25">
      <c r="A1097" s="26" t="s">
        <v>27</v>
      </c>
      <c r="B1097" s="19" t="s">
        <v>789</v>
      </c>
      <c r="C1097" s="19" t="s">
        <v>492</v>
      </c>
      <c r="D1097" s="19" t="s">
        <v>801</v>
      </c>
      <c r="E1097" s="19" t="s">
        <v>28</v>
      </c>
      <c r="F1097" s="20">
        <f t="shared" si="185"/>
        <v>5953300</v>
      </c>
      <c r="G1097" s="20">
        <f t="shared" si="185"/>
        <v>5737700</v>
      </c>
      <c r="H1097" s="27">
        <f t="shared" si="185"/>
        <v>5597700</v>
      </c>
    </row>
    <row r="1098" spans="1:8" ht="43.35" customHeight="1" x14ac:dyDescent="0.25">
      <c r="A1098" s="26" t="s">
        <v>228</v>
      </c>
      <c r="B1098" s="19" t="s">
        <v>789</v>
      </c>
      <c r="C1098" s="19" t="s">
        <v>492</v>
      </c>
      <c r="D1098" s="19" t="s">
        <v>801</v>
      </c>
      <c r="E1098" s="19" t="s">
        <v>229</v>
      </c>
      <c r="F1098" s="20">
        <v>5953300</v>
      </c>
      <c r="G1098" s="20">
        <v>5737700</v>
      </c>
      <c r="H1098" s="27">
        <v>5597700</v>
      </c>
    </row>
    <row r="1099" spans="1:8" ht="43.35" customHeight="1" x14ac:dyDescent="0.25">
      <c r="A1099" s="26" t="s">
        <v>802</v>
      </c>
      <c r="B1099" s="19" t="s">
        <v>789</v>
      </c>
      <c r="C1099" s="19" t="s">
        <v>492</v>
      </c>
      <c r="D1099" s="19" t="s">
        <v>803</v>
      </c>
      <c r="E1099" s="17" t="s">
        <v>0</v>
      </c>
      <c r="F1099" s="20">
        <f t="shared" ref="F1099:H1100" si="186">F1100</f>
        <v>313300</v>
      </c>
      <c r="G1099" s="20">
        <f t="shared" si="186"/>
        <v>313300</v>
      </c>
      <c r="H1099" s="27">
        <f t="shared" si="186"/>
        <v>313300</v>
      </c>
    </row>
    <row r="1100" spans="1:8" ht="14.4" customHeight="1" x14ac:dyDescent="0.25">
      <c r="A1100" s="26" t="s">
        <v>27</v>
      </c>
      <c r="B1100" s="19" t="s">
        <v>789</v>
      </c>
      <c r="C1100" s="19" t="s">
        <v>492</v>
      </c>
      <c r="D1100" s="19" t="s">
        <v>803</v>
      </c>
      <c r="E1100" s="19" t="s">
        <v>28</v>
      </c>
      <c r="F1100" s="20">
        <f t="shared" si="186"/>
        <v>313300</v>
      </c>
      <c r="G1100" s="20">
        <f t="shared" si="186"/>
        <v>313300</v>
      </c>
      <c r="H1100" s="27">
        <f t="shared" si="186"/>
        <v>313300</v>
      </c>
    </row>
    <row r="1101" spans="1:8" ht="43.35" customHeight="1" x14ac:dyDescent="0.25">
      <c r="A1101" s="26" t="s">
        <v>228</v>
      </c>
      <c r="B1101" s="19" t="s">
        <v>789</v>
      </c>
      <c r="C1101" s="19" t="s">
        <v>492</v>
      </c>
      <c r="D1101" s="19" t="s">
        <v>803</v>
      </c>
      <c r="E1101" s="19" t="s">
        <v>229</v>
      </c>
      <c r="F1101" s="20">
        <v>313300</v>
      </c>
      <c r="G1101" s="20">
        <v>313300</v>
      </c>
      <c r="H1101" s="27">
        <v>313300</v>
      </c>
    </row>
    <row r="1102" spans="1:8" ht="28.95" customHeight="1" x14ac:dyDescent="0.25">
      <c r="A1102" s="26" t="s">
        <v>804</v>
      </c>
      <c r="B1102" s="19" t="s">
        <v>789</v>
      </c>
      <c r="C1102" s="19" t="s">
        <v>492</v>
      </c>
      <c r="D1102" s="19" t="s">
        <v>805</v>
      </c>
      <c r="E1102" s="17" t="s">
        <v>0</v>
      </c>
      <c r="F1102" s="20">
        <f>F1103+F1106+F1109+F1112+F1115</f>
        <v>153482000</v>
      </c>
      <c r="G1102" s="20">
        <f>G1103+G1106+G1109+G1112+G1115</f>
        <v>149905300</v>
      </c>
      <c r="H1102" s="27">
        <f>H1103+H1106+H1109+H1112+H1115</f>
        <v>147397100</v>
      </c>
    </row>
    <row r="1103" spans="1:8" ht="28.95" customHeight="1" x14ac:dyDescent="0.25">
      <c r="A1103" s="26" t="s">
        <v>806</v>
      </c>
      <c r="B1103" s="19" t="s">
        <v>789</v>
      </c>
      <c r="C1103" s="19" t="s">
        <v>492</v>
      </c>
      <c r="D1103" s="19" t="s">
        <v>807</v>
      </c>
      <c r="E1103" s="17" t="s">
        <v>0</v>
      </c>
      <c r="F1103" s="20">
        <f t="shared" ref="F1103:H1104" si="187">F1104</f>
        <v>82072500</v>
      </c>
      <c r="G1103" s="20">
        <f t="shared" si="187"/>
        <v>79291800</v>
      </c>
      <c r="H1103" s="27">
        <f t="shared" si="187"/>
        <v>77301300</v>
      </c>
    </row>
    <row r="1104" spans="1:8" ht="14.4" customHeight="1" x14ac:dyDescent="0.25">
      <c r="A1104" s="26" t="s">
        <v>27</v>
      </c>
      <c r="B1104" s="19" t="s">
        <v>789</v>
      </c>
      <c r="C1104" s="19" t="s">
        <v>492</v>
      </c>
      <c r="D1104" s="19" t="s">
        <v>807</v>
      </c>
      <c r="E1104" s="19" t="s">
        <v>28</v>
      </c>
      <c r="F1104" s="20">
        <f t="shared" si="187"/>
        <v>82072500</v>
      </c>
      <c r="G1104" s="20">
        <f t="shared" si="187"/>
        <v>79291800</v>
      </c>
      <c r="H1104" s="27">
        <f t="shared" si="187"/>
        <v>77301300</v>
      </c>
    </row>
    <row r="1105" spans="1:8" ht="43.35" customHeight="1" x14ac:dyDescent="0.25">
      <c r="A1105" s="26" t="s">
        <v>228</v>
      </c>
      <c r="B1105" s="19" t="s">
        <v>789</v>
      </c>
      <c r="C1105" s="19" t="s">
        <v>492</v>
      </c>
      <c r="D1105" s="19" t="s">
        <v>807</v>
      </c>
      <c r="E1105" s="19" t="s">
        <v>229</v>
      </c>
      <c r="F1105" s="20">
        <v>82072500</v>
      </c>
      <c r="G1105" s="20">
        <v>79291800</v>
      </c>
      <c r="H1105" s="27">
        <v>77301300</v>
      </c>
    </row>
    <row r="1106" spans="1:8" ht="28.95" customHeight="1" x14ac:dyDescent="0.25">
      <c r="A1106" s="26" t="s">
        <v>800</v>
      </c>
      <c r="B1106" s="19" t="s">
        <v>789</v>
      </c>
      <c r="C1106" s="19" t="s">
        <v>492</v>
      </c>
      <c r="D1106" s="19" t="s">
        <v>808</v>
      </c>
      <c r="E1106" s="17" t="s">
        <v>0</v>
      </c>
      <c r="F1106" s="20">
        <f t="shared" ref="F1106:H1107" si="188">F1107</f>
        <v>21962000</v>
      </c>
      <c r="G1106" s="20">
        <f t="shared" si="188"/>
        <v>21166000</v>
      </c>
      <c r="H1106" s="27">
        <f t="shared" si="188"/>
        <v>20648300</v>
      </c>
    </row>
    <row r="1107" spans="1:8" ht="14.4" customHeight="1" x14ac:dyDescent="0.25">
      <c r="A1107" s="26" t="s">
        <v>27</v>
      </c>
      <c r="B1107" s="19" t="s">
        <v>789</v>
      </c>
      <c r="C1107" s="19" t="s">
        <v>492</v>
      </c>
      <c r="D1107" s="19" t="s">
        <v>808</v>
      </c>
      <c r="E1107" s="19" t="s">
        <v>28</v>
      </c>
      <c r="F1107" s="20">
        <f t="shared" si="188"/>
        <v>21962000</v>
      </c>
      <c r="G1107" s="20">
        <f t="shared" si="188"/>
        <v>21166000</v>
      </c>
      <c r="H1107" s="27">
        <f t="shared" si="188"/>
        <v>20648300</v>
      </c>
    </row>
    <row r="1108" spans="1:8" ht="43.35" customHeight="1" x14ac:dyDescent="0.25">
      <c r="A1108" s="26" t="s">
        <v>228</v>
      </c>
      <c r="B1108" s="19" t="s">
        <v>789</v>
      </c>
      <c r="C1108" s="19" t="s">
        <v>492</v>
      </c>
      <c r="D1108" s="19" t="s">
        <v>808</v>
      </c>
      <c r="E1108" s="19" t="s">
        <v>229</v>
      </c>
      <c r="F1108" s="20">
        <v>21962000</v>
      </c>
      <c r="G1108" s="20">
        <v>21166000</v>
      </c>
      <c r="H1108" s="27">
        <v>20648300</v>
      </c>
    </row>
    <row r="1109" spans="1:8" ht="43.35" customHeight="1" x14ac:dyDescent="0.25">
      <c r="A1109" s="26" t="s">
        <v>809</v>
      </c>
      <c r="B1109" s="19" t="s">
        <v>789</v>
      </c>
      <c r="C1109" s="19" t="s">
        <v>492</v>
      </c>
      <c r="D1109" s="19" t="s">
        <v>810</v>
      </c>
      <c r="E1109" s="17" t="s">
        <v>0</v>
      </c>
      <c r="F1109" s="20">
        <f t="shared" ref="F1109:H1110" si="189">F1110</f>
        <v>35174000</v>
      </c>
      <c r="G1109" s="20">
        <f t="shared" si="189"/>
        <v>35174000</v>
      </c>
      <c r="H1109" s="27">
        <f t="shared" si="189"/>
        <v>35174000</v>
      </c>
    </row>
    <row r="1110" spans="1:8" ht="14.4" customHeight="1" x14ac:dyDescent="0.25">
      <c r="A1110" s="26" t="s">
        <v>27</v>
      </c>
      <c r="B1110" s="19" t="s">
        <v>789</v>
      </c>
      <c r="C1110" s="19" t="s">
        <v>492</v>
      </c>
      <c r="D1110" s="19" t="s">
        <v>810</v>
      </c>
      <c r="E1110" s="19" t="s">
        <v>28</v>
      </c>
      <c r="F1110" s="20">
        <f t="shared" si="189"/>
        <v>35174000</v>
      </c>
      <c r="G1110" s="20">
        <f t="shared" si="189"/>
        <v>35174000</v>
      </c>
      <c r="H1110" s="27">
        <f t="shared" si="189"/>
        <v>35174000</v>
      </c>
    </row>
    <row r="1111" spans="1:8" ht="43.35" customHeight="1" x14ac:dyDescent="0.25">
      <c r="A1111" s="26" t="s">
        <v>228</v>
      </c>
      <c r="B1111" s="19" t="s">
        <v>789</v>
      </c>
      <c r="C1111" s="19" t="s">
        <v>492</v>
      </c>
      <c r="D1111" s="19" t="s">
        <v>810</v>
      </c>
      <c r="E1111" s="19" t="s">
        <v>229</v>
      </c>
      <c r="F1111" s="20">
        <v>35174000</v>
      </c>
      <c r="G1111" s="20">
        <v>35174000</v>
      </c>
      <c r="H1111" s="27">
        <v>35174000</v>
      </c>
    </row>
    <row r="1112" spans="1:8" ht="43.35" customHeight="1" x14ac:dyDescent="0.25">
      <c r="A1112" s="26" t="s">
        <v>802</v>
      </c>
      <c r="B1112" s="19" t="s">
        <v>789</v>
      </c>
      <c r="C1112" s="19" t="s">
        <v>492</v>
      </c>
      <c r="D1112" s="19" t="s">
        <v>811</v>
      </c>
      <c r="E1112" s="17" t="s">
        <v>0</v>
      </c>
      <c r="F1112" s="20">
        <f t="shared" ref="F1112:H1113" si="190">F1113</f>
        <v>2013500</v>
      </c>
      <c r="G1112" s="20">
        <f t="shared" si="190"/>
        <v>2013500</v>
      </c>
      <c r="H1112" s="27">
        <f t="shared" si="190"/>
        <v>2013500</v>
      </c>
    </row>
    <row r="1113" spans="1:8" ht="14.4" customHeight="1" x14ac:dyDescent="0.25">
      <c r="A1113" s="26" t="s">
        <v>27</v>
      </c>
      <c r="B1113" s="19" t="s">
        <v>789</v>
      </c>
      <c r="C1113" s="19" t="s">
        <v>492</v>
      </c>
      <c r="D1113" s="19" t="s">
        <v>811</v>
      </c>
      <c r="E1113" s="19" t="s">
        <v>28</v>
      </c>
      <c r="F1113" s="20">
        <f t="shared" si="190"/>
        <v>2013500</v>
      </c>
      <c r="G1113" s="20">
        <f t="shared" si="190"/>
        <v>2013500</v>
      </c>
      <c r="H1113" s="27">
        <f t="shared" si="190"/>
        <v>2013500</v>
      </c>
    </row>
    <row r="1114" spans="1:8" ht="43.35" customHeight="1" x14ac:dyDescent="0.25">
      <c r="A1114" s="26" t="s">
        <v>228</v>
      </c>
      <c r="B1114" s="19" t="s">
        <v>789</v>
      </c>
      <c r="C1114" s="19" t="s">
        <v>492</v>
      </c>
      <c r="D1114" s="19" t="s">
        <v>811</v>
      </c>
      <c r="E1114" s="19" t="s">
        <v>229</v>
      </c>
      <c r="F1114" s="20">
        <v>2013500</v>
      </c>
      <c r="G1114" s="20">
        <v>2013500</v>
      </c>
      <c r="H1114" s="27">
        <v>2013500</v>
      </c>
    </row>
    <row r="1115" spans="1:8" ht="43.35" customHeight="1" x14ac:dyDescent="0.25">
      <c r="A1115" s="26" t="s">
        <v>812</v>
      </c>
      <c r="B1115" s="19" t="s">
        <v>789</v>
      </c>
      <c r="C1115" s="19" t="s">
        <v>492</v>
      </c>
      <c r="D1115" s="19" t="s">
        <v>813</v>
      </c>
      <c r="E1115" s="17" t="s">
        <v>0</v>
      </c>
      <c r="F1115" s="20">
        <f t="shared" ref="F1115:H1116" si="191">F1116</f>
        <v>12260000</v>
      </c>
      <c r="G1115" s="20">
        <f t="shared" si="191"/>
        <v>12260000</v>
      </c>
      <c r="H1115" s="27">
        <f t="shared" si="191"/>
        <v>12260000</v>
      </c>
    </row>
    <row r="1116" spans="1:8" ht="14.4" customHeight="1" x14ac:dyDescent="0.25">
      <c r="A1116" s="26" t="s">
        <v>27</v>
      </c>
      <c r="B1116" s="19" t="s">
        <v>789</v>
      </c>
      <c r="C1116" s="19" t="s">
        <v>492</v>
      </c>
      <c r="D1116" s="19" t="s">
        <v>813</v>
      </c>
      <c r="E1116" s="19" t="s">
        <v>28</v>
      </c>
      <c r="F1116" s="20">
        <f t="shared" si="191"/>
        <v>12260000</v>
      </c>
      <c r="G1116" s="20">
        <f t="shared" si="191"/>
        <v>12260000</v>
      </c>
      <c r="H1116" s="27">
        <f t="shared" si="191"/>
        <v>12260000</v>
      </c>
    </row>
    <row r="1117" spans="1:8" ht="43.35" customHeight="1" x14ac:dyDescent="0.25">
      <c r="A1117" s="26" t="s">
        <v>228</v>
      </c>
      <c r="B1117" s="19" t="s">
        <v>789</v>
      </c>
      <c r="C1117" s="19" t="s">
        <v>492</v>
      </c>
      <c r="D1117" s="19" t="s">
        <v>813</v>
      </c>
      <c r="E1117" s="19" t="s">
        <v>229</v>
      </c>
      <c r="F1117" s="20">
        <v>12260000</v>
      </c>
      <c r="G1117" s="20">
        <v>12260000</v>
      </c>
      <c r="H1117" s="27">
        <v>12260000</v>
      </c>
    </row>
    <row r="1118" spans="1:8" ht="28.95" customHeight="1" x14ac:dyDescent="0.25">
      <c r="A1118" s="26" t="s">
        <v>814</v>
      </c>
      <c r="B1118" s="19" t="s">
        <v>789</v>
      </c>
      <c r="C1118" s="19" t="s">
        <v>492</v>
      </c>
      <c r="D1118" s="19" t="s">
        <v>815</v>
      </c>
      <c r="E1118" s="17" t="s">
        <v>0</v>
      </c>
      <c r="F1118" s="20">
        <f t="shared" ref="F1118:H1120" si="192">F1119</f>
        <v>23000000</v>
      </c>
      <c r="G1118" s="20">
        <f t="shared" si="192"/>
        <v>23000000</v>
      </c>
      <c r="H1118" s="27">
        <f t="shared" si="192"/>
        <v>23000000</v>
      </c>
    </row>
    <row r="1119" spans="1:8" ht="14.4" customHeight="1" x14ac:dyDescent="0.25">
      <c r="A1119" s="26" t="s">
        <v>816</v>
      </c>
      <c r="B1119" s="19" t="s">
        <v>789</v>
      </c>
      <c r="C1119" s="19" t="s">
        <v>492</v>
      </c>
      <c r="D1119" s="19" t="s">
        <v>817</v>
      </c>
      <c r="E1119" s="17" t="s">
        <v>0</v>
      </c>
      <c r="F1119" s="20">
        <f t="shared" si="192"/>
        <v>23000000</v>
      </c>
      <c r="G1119" s="20">
        <f t="shared" si="192"/>
        <v>23000000</v>
      </c>
      <c r="H1119" s="27">
        <f t="shared" si="192"/>
        <v>23000000</v>
      </c>
    </row>
    <row r="1120" spans="1:8" ht="14.4" customHeight="1" x14ac:dyDescent="0.25">
      <c r="A1120" s="26" t="s">
        <v>27</v>
      </c>
      <c r="B1120" s="19" t="s">
        <v>789</v>
      </c>
      <c r="C1120" s="19" t="s">
        <v>492</v>
      </c>
      <c r="D1120" s="19" t="s">
        <v>817</v>
      </c>
      <c r="E1120" s="19" t="s">
        <v>28</v>
      </c>
      <c r="F1120" s="20">
        <f t="shared" si="192"/>
        <v>23000000</v>
      </c>
      <c r="G1120" s="20">
        <f t="shared" si="192"/>
        <v>23000000</v>
      </c>
      <c r="H1120" s="27">
        <f t="shared" si="192"/>
        <v>23000000</v>
      </c>
    </row>
    <row r="1121" spans="1:8" ht="43.35" customHeight="1" x14ac:dyDescent="0.25">
      <c r="A1121" s="26" t="s">
        <v>228</v>
      </c>
      <c r="B1121" s="19" t="s">
        <v>789</v>
      </c>
      <c r="C1121" s="19" t="s">
        <v>492</v>
      </c>
      <c r="D1121" s="19" t="s">
        <v>817</v>
      </c>
      <c r="E1121" s="19" t="s">
        <v>229</v>
      </c>
      <c r="F1121" s="20">
        <v>23000000</v>
      </c>
      <c r="G1121" s="20">
        <v>23000000</v>
      </c>
      <c r="H1121" s="27">
        <v>23000000</v>
      </c>
    </row>
    <row r="1122" spans="1:8" ht="28.95" customHeight="1" x14ac:dyDescent="0.25">
      <c r="A1122" s="26" t="s">
        <v>818</v>
      </c>
      <c r="B1122" s="19" t="s">
        <v>789</v>
      </c>
      <c r="C1122" s="19" t="s">
        <v>492</v>
      </c>
      <c r="D1122" s="19" t="s">
        <v>819</v>
      </c>
      <c r="E1122" s="17" t="s">
        <v>0</v>
      </c>
      <c r="F1122" s="20">
        <f>F1123+F1126+F1129</f>
        <v>12528000</v>
      </c>
      <c r="G1122" s="20">
        <f>G1123+G1126+G1129</f>
        <v>12445600</v>
      </c>
      <c r="H1122" s="27">
        <f>H1123+H1126+H1129</f>
        <v>12392000</v>
      </c>
    </row>
    <row r="1123" spans="1:8" ht="28.95" customHeight="1" x14ac:dyDescent="0.25">
      <c r="A1123" s="26" t="s">
        <v>800</v>
      </c>
      <c r="B1123" s="19" t="s">
        <v>789</v>
      </c>
      <c r="C1123" s="19" t="s">
        <v>492</v>
      </c>
      <c r="D1123" s="19" t="s">
        <v>820</v>
      </c>
      <c r="E1123" s="17" t="s">
        <v>0</v>
      </c>
      <c r="F1123" s="20">
        <f t="shared" ref="F1123:H1124" si="193">F1124</f>
        <v>2275000</v>
      </c>
      <c r="G1123" s="20">
        <f t="shared" si="193"/>
        <v>2192600</v>
      </c>
      <c r="H1123" s="27">
        <f t="shared" si="193"/>
        <v>2139000</v>
      </c>
    </row>
    <row r="1124" spans="1:8" ht="14.4" customHeight="1" x14ac:dyDescent="0.25">
      <c r="A1124" s="26" t="s">
        <v>27</v>
      </c>
      <c r="B1124" s="19" t="s">
        <v>789</v>
      </c>
      <c r="C1124" s="19" t="s">
        <v>492</v>
      </c>
      <c r="D1124" s="19" t="s">
        <v>820</v>
      </c>
      <c r="E1124" s="19" t="s">
        <v>28</v>
      </c>
      <c r="F1124" s="20">
        <f t="shared" si="193"/>
        <v>2275000</v>
      </c>
      <c r="G1124" s="20">
        <f t="shared" si="193"/>
        <v>2192600</v>
      </c>
      <c r="H1124" s="27">
        <f t="shared" si="193"/>
        <v>2139000</v>
      </c>
    </row>
    <row r="1125" spans="1:8" ht="43.35" customHeight="1" x14ac:dyDescent="0.25">
      <c r="A1125" s="26" t="s">
        <v>228</v>
      </c>
      <c r="B1125" s="19" t="s">
        <v>789</v>
      </c>
      <c r="C1125" s="19" t="s">
        <v>492</v>
      </c>
      <c r="D1125" s="19" t="s">
        <v>820</v>
      </c>
      <c r="E1125" s="19" t="s">
        <v>229</v>
      </c>
      <c r="F1125" s="20">
        <v>2275000</v>
      </c>
      <c r="G1125" s="20">
        <v>2192600</v>
      </c>
      <c r="H1125" s="27">
        <v>2139000</v>
      </c>
    </row>
    <row r="1126" spans="1:8" ht="43.35" customHeight="1" x14ac:dyDescent="0.25">
      <c r="A1126" s="26" t="s">
        <v>802</v>
      </c>
      <c r="B1126" s="19" t="s">
        <v>789</v>
      </c>
      <c r="C1126" s="19" t="s">
        <v>492</v>
      </c>
      <c r="D1126" s="19" t="s">
        <v>821</v>
      </c>
      <c r="E1126" s="17" t="s">
        <v>0</v>
      </c>
      <c r="F1126" s="20">
        <f t="shared" ref="F1126:H1127" si="194">F1127</f>
        <v>253000</v>
      </c>
      <c r="G1126" s="20">
        <f t="shared" si="194"/>
        <v>253000</v>
      </c>
      <c r="H1126" s="27">
        <f t="shared" si="194"/>
        <v>253000</v>
      </c>
    </row>
    <row r="1127" spans="1:8" ht="14.4" customHeight="1" x14ac:dyDescent="0.25">
      <c r="A1127" s="26" t="s">
        <v>27</v>
      </c>
      <c r="B1127" s="19" t="s">
        <v>789</v>
      </c>
      <c r="C1127" s="19" t="s">
        <v>492</v>
      </c>
      <c r="D1127" s="19" t="s">
        <v>821</v>
      </c>
      <c r="E1127" s="19" t="s">
        <v>28</v>
      </c>
      <c r="F1127" s="20">
        <f t="shared" si="194"/>
        <v>253000</v>
      </c>
      <c r="G1127" s="20">
        <f t="shared" si="194"/>
        <v>253000</v>
      </c>
      <c r="H1127" s="27">
        <f t="shared" si="194"/>
        <v>253000</v>
      </c>
    </row>
    <row r="1128" spans="1:8" ht="43.35" customHeight="1" x14ac:dyDescent="0.25">
      <c r="A1128" s="26" t="s">
        <v>228</v>
      </c>
      <c r="B1128" s="19" t="s">
        <v>789</v>
      </c>
      <c r="C1128" s="19" t="s">
        <v>492</v>
      </c>
      <c r="D1128" s="19" t="s">
        <v>821</v>
      </c>
      <c r="E1128" s="19" t="s">
        <v>229</v>
      </c>
      <c r="F1128" s="20">
        <v>253000</v>
      </c>
      <c r="G1128" s="20">
        <v>253000</v>
      </c>
      <c r="H1128" s="27">
        <v>253000</v>
      </c>
    </row>
    <row r="1129" spans="1:8" ht="57.6" customHeight="1" x14ac:dyDescent="0.25">
      <c r="A1129" s="26" t="s">
        <v>822</v>
      </c>
      <c r="B1129" s="19" t="s">
        <v>789</v>
      </c>
      <c r="C1129" s="19" t="s">
        <v>492</v>
      </c>
      <c r="D1129" s="19" t="s">
        <v>823</v>
      </c>
      <c r="E1129" s="17" t="s">
        <v>0</v>
      </c>
      <c r="F1129" s="20">
        <f t="shared" ref="F1129:H1130" si="195">F1130</f>
        <v>10000000</v>
      </c>
      <c r="G1129" s="20">
        <f t="shared" si="195"/>
        <v>10000000</v>
      </c>
      <c r="H1129" s="27">
        <f t="shared" si="195"/>
        <v>10000000</v>
      </c>
    </row>
    <row r="1130" spans="1:8" ht="14.4" customHeight="1" x14ac:dyDescent="0.25">
      <c r="A1130" s="26" t="s">
        <v>27</v>
      </c>
      <c r="B1130" s="19" t="s">
        <v>789</v>
      </c>
      <c r="C1130" s="19" t="s">
        <v>492</v>
      </c>
      <c r="D1130" s="19" t="s">
        <v>823</v>
      </c>
      <c r="E1130" s="19" t="s">
        <v>28</v>
      </c>
      <c r="F1130" s="20">
        <f t="shared" si="195"/>
        <v>10000000</v>
      </c>
      <c r="G1130" s="20">
        <f t="shared" si="195"/>
        <v>10000000</v>
      </c>
      <c r="H1130" s="27">
        <f t="shared" si="195"/>
        <v>10000000</v>
      </c>
    </row>
    <row r="1131" spans="1:8" ht="43.35" customHeight="1" x14ac:dyDescent="0.25">
      <c r="A1131" s="26" t="s">
        <v>228</v>
      </c>
      <c r="B1131" s="19" t="s">
        <v>789</v>
      </c>
      <c r="C1131" s="19" t="s">
        <v>492</v>
      </c>
      <c r="D1131" s="19" t="s">
        <v>823</v>
      </c>
      <c r="E1131" s="19" t="s">
        <v>229</v>
      </c>
      <c r="F1131" s="20">
        <v>10000000</v>
      </c>
      <c r="G1131" s="20">
        <v>10000000</v>
      </c>
      <c r="H1131" s="27">
        <v>10000000</v>
      </c>
    </row>
    <row r="1132" spans="1:8" ht="43.35" customHeight="1" x14ac:dyDescent="0.25">
      <c r="A1132" s="26" t="s">
        <v>824</v>
      </c>
      <c r="B1132" s="19" t="s">
        <v>789</v>
      </c>
      <c r="C1132" s="19" t="s">
        <v>492</v>
      </c>
      <c r="D1132" s="19" t="s">
        <v>825</v>
      </c>
      <c r="E1132" s="17" t="s">
        <v>0</v>
      </c>
      <c r="F1132" s="20">
        <f>F1133+F1136+F1139+F1142</f>
        <v>75034600</v>
      </c>
      <c r="G1132" s="20">
        <f>G1133+G1136+G1139+G1142</f>
        <v>74332400</v>
      </c>
      <c r="H1132" s="27">
        <f>H1133+H1136+H1139+H1142</f>
        <v>73875300</v>
      </c>
    </row>
    <row r="1133" spans="1:8" ht="28.95" customHeight="1" x14ac:dyDescent="0.25">
      <c r="A1133" s="26" t="s">
        <v>800</v>
      </c>
      <c r="B1133" s="19" t="s">
        <v>789</v>
      </c>
      <c r="C1133" s="19" t="s">
        <v>492</v>
      </c>
      <c r="D1133" s="19" t="s">
        <v>826</v>
      </c>
      <c r="E1133" s="17" t="s">
        <v>0</v>
      </c>
      <c r="F1133" s="20">
        <f t="shared" ref="F1133:H1134" si="196">F1134</f>
        <v>19395300</v>
      </c>
      <c r="G1133" s="20">
        <f t="shared" si="196"/>
        <v>18693100</v>
      </c>
      <c r="H1133" s="27">
        <f t="shared" si="196"/>
        <v>18236000</v>
      </c>
    </row>
    <row r="1134" spans="1:8" ht="14.4" customHeight="1" x14ac:dyDescent="0.25">
      <c r="A1134" s="26" t="s">
        <v>27</v>
      </c>
      <c r="B1134" s="19" t="s">
        <v>789</v>
      </c>
      <c r="C1134" s="19" t="s">
        <v>492</v>
      </c>
      <c r="D1134" s="19" t="s">
        <v>826</v>
      </c>
      <c r="E1134" s="19" t="s">
        <v>28</v>
      </c>
      <c r="F1134" s="20">
        <f t="shared" si="196"/>
        <v>19395300</v>
      </c>
      <c r="G1134" s="20">
        <f t="shared" si="196"/>
        <v>18693100</v>
      </c>
      <c r="H1134" s="27">
        <f t="shared" si="196"/>
        <v>18236000</v>
      </c>
    </row>
    <row r="1135" spans="1:8" ht="43.35" customHeight="1" x14ac:dyDescent="0.25">
      <c r="A1135" s="26" t="s">
        <v>228</v>
      </c>
      <c r="B1135" s="19" t="s">
        <v>789</v>
      </c>
      <c r="C1135" s="19" t="s">
        <v>492</v>
      </c>
      <c r="D1135" s="19" t="s">
        <v>826</v>
      </c>
      <c r="E1135" s="19" t="s">
        <v>229</v>
      </c>
      <c r="F1135" s="20">
        <v>19395300</v>
      </c>
      <c r="G1135" s="20">
        <v>18693100</v>
      </c>
      <c r="H1135" s="27">
        <v>18236000</v>
      </c>
    </row>
    <row r="1136" spans="1:8" ht="28.95" customHeight="1" x14ac:dyDescent="0.25">
      <c r="A1136" s="26" t="s">
        <v>827</v>
      </c>
      <c r="B1136" s="19" t="s">
        <v>789</v>
      </c>
      <c r="C1136" s="19" t="s">
        <v>492</v>
      </c>
      <c r="D1136" s="19" t="s">
        <v>828</v>
      </c>
      <c r="E1136" s="17" t="s">
        <v>0</v>
      </c>
      <c r="F1136" s="20">
        <f t="shared" ref="F1136:H1137" si="197">F1137</f>
        <v>36351200</v>
      </c>
      <c r="G1136" s="20">
        <f t="shared" si="197"/>
        <v>36351200</v>
      </c>
      <c r="H1136" s="27">
        <f t="shared" si="197"/>
        <v>36351200</v>
      </c>
    </row>
    <row r="1137" spans="1:8" ht="14.4" customHeight="1" x14ac:dyDescent="0.25">
      <c r="A1137" s="26" t="s">
        <v>27</v>
      </c>
      <c r="B1137" s="19" t="s">
        <v>789</v>
      </c>
      <c r="C1137" s="19" t="s">
        <v>492</v>
      </c>
      <c r="D1137" s="19" t="s">
        <v>828</v>
      </c>
      <c r="E1137" s="19" t="s">
        <v>28</v>
      </c>
      <c r="F1137" s="20">
        <f t="shared" si="197"/>
        <v>36351200</v>
      </c>
      <c r="G1137" s="20">
        <f t="shared" si="197"/>
        <v>36351200</v>
      </c>
      <c r="H1137" s="27">
        <f t="shared" si="197"/>
        <v>36351200</v>
      </c>
    </row>
    <row r="1138" spans="1:8" ht="43.35" customHeight="1" x14ac:dyDescent="0.25">
      <c r="A1138" s="26" t="s">
        <v>228</v>
      </c>
      <c r="B1138" s="19" t="s">
        <v>789</v>
      </c>
      <c r="C1138" s="19" t="s">
        <v>492</v>
      </c>
      <c r="D1138" s="19" t="s">
        <v>828</v>
      </c>
      <c r="E1138" s="19" t="s">
        <v>229</v>
      </c>
      <c r="F1138" s="20">
        <v>36351200</v>
      </c>
      <c r="G1138" s="20">
        <v>36351200</v>
      </c>
      <c r="H1138" s="27">
        <v>36351200</v>
      </c>
    </row>
    <row r="1139" spans="1:8" ht="43.35" customHeight="1" x14ac:dyDescent="0.25">
      <c r="A1139" s="26" t="s">
        <v>802</v>
      </c>
      <c r="B1139" s="19" t="s">
        <v>789</v>
      </c>
      <c r="C1139" s="19" t="s">
        <v>492</v>
      </c>
      <c r="D1139" s="19" t="s">
        <v>829</v>
      </c>
      <c r="E1139" s="17" t="s">
        <v>0</v>
      </c>
      <c r="F1139" s="20">
        <f t="shared" ref="F1139:H1140" si="198">F1140</f>
        <v>1021000</v>
      </c>
      <c r="G1139" s="20">
        <f t="shared" si="198"/>
        <v>1021000</v>
      </c>
      <c r="H1139" s="27">
        <f t="shared" si="198"/>
        <v>1021000</v>
      </c>
    </row>
    <row r="1140" spans="1:8" ht="14.4" customHeight="1" x14ac:dyDescent="0.25">
      <c r="A1140" s="26" t="s">
        <v>27</v>
      </c>
      <c r="B1140" s="19" t="s">
        <v>789</v>
      </c>
      <c r="C1140" s="19" t="s">
        <v>492</v>
      </c>
      <c r="D1140" s="19" t="s">
        <v>829</v>
      </c>
      <c r="E1140" s="19" t="s">
        <v>28</v>
      </c>
      <c r="F1140" s="20">
        <f t="shared" si="198"/>
        <v>1021000</v>
      </c>
      <c r="G1140" s="20">
        <f t="shared" si="198"/>
        <v>1021000</v>
      </c>
      <c r="H1140" s="27">
        <f t="shared" si="198"/>
        <v>1021000</v>
      </c>
    </row>
    <row r="1141" spans="1:8" ht="43.35" customHeight="1" x14ac:dyDescent="0.25">
      <c r="A1141" s="26" t="s">
        <v>228</v>
      </c>
      <c r="B1141" s="19" t="s">
        <v>789</v>
      </c>
      <c r="C1141" s="19" t="s">
        <v>492</v>
      </c>
      <c r="D1141" s="19" t="s">
        <v>829</v>
      </c>
      <c r="E1141" s="19" t="s">
        <v>229</v>
      </c>
      <c r="F1141" s="20">
        <v>1021000</v>
      </c>
      <c r="G1141" s="20">
        <v>1021000</v>
      </c>
      <c r="H1141" s="27">
        <v>1021000</v>
      </c>
    </row>
    <row r="1142" spans="1:8" ht="43.35" customHeight="1" x14ac:dyDescent="0.25">
      <c r="A1142" s="26" t="s">
        <v>812</v>
      </c>
      <c r="B1142" s="19" t="s">
        <v>789</v>
      </c>
      <c r="C1142" s="19" t="s">
        <v>492</v>
      </c>
      <c r="D1142" s="19" t="s">
        <v>830</v>
      </c>
      <c r="E1142" s="17" t="s">
        <v>0</v>
      </c>
      <c r="F1142" s="20">
        <f t="shared" ref="F1142:H1143" si="199">F1143</f>
        <v>18267100</v>
      </c>
      <c r="G1142" s="20">
        <f t="shared" si="199"/>
        <v>18267100</v>
      </c>
      <c r="H1142" s="27">
        <f t="shared" si="199"/>
        <v>18267100</v>
      </c>
    </row>
    <row r="1143" spans="1:8" ht="14.4" customHeight="1" x14ac:dyDescent="0.25">
      <c r="A1143" s="26" t="s">
        <v>27</v>
      </c>
      <c r="B1143" s="19" t="s">
        <v>789</v>
      </c>
      <c r="C1143" s="19" t="s">
        <v>492</v>
      </c>
      <c r="D1143" s="19" t="s">
        <v>830</v>
      </c>
      <c r="E1143" s="19" t="s">
        <v>28</v>
      </c>
      <c r="F1143" s="20">
        <f t="shared" si="199"/>
        <v>18267100</v>
      </c>
      <c r="G1143" s="20">
        <f t="shared" si="199"/>
        <v>18267100</v>
      </c>
      <c r="H1143" s="27">
        <f t="shared" si="199"/>
        <v>18267100</v>
      </c>
    </row>
    <row r="1144" spans="1:8" ht="43.35" customHeight="1" x14ac:dyDescent="0.25">
      <c r="A1144" s="26" t="s">
        <v>228</v>
      </c>
      <c r="B1144" s="19" t="s">
        <v>789</v>
      </c>
      <c r="C1144" s="19" t="s">
        <v>492</v>
      </c>
      <c r="D1144" s="19" t="s">
        <v>830</v>
      </c>
      <c r="E1144" s="19" t="s">
        <v>229</v>
      </c>
      <c r="F1144" s="20">
        <v>18267100</v>
      </c>
      <c r="G1144" s="20">
        <v>18267100</v>
      </c>
      <c r="H1144" s="27">
        <v>18267100</v>
      </c>
    </row>
    <row r="1145" spans="1:8" ht="14.4" customHeight="1" x14ac:dyDescent="0.25">
      <c r="A1145" s="26" t="s">
        <v>831</v>
      </c>
      <c r="B1145" s="19" t="s">
        <v>789</v>
      </c>
      <c r="C1145" s="19" t="s">
        <v>492</v>
      </c>
      <c r="D1145" s="19" t="s">
        <v>832</v>
      </c>
      <c r="E1145" s="17" t="s">
        <v>0</v>
      </c>
      <c r="F1145" s="20">
        <f t="shared" ref="F1145:H1147" si="200">F1146</f>
        <v>1915400</v>
      </c>
      <c r="G1145" s="20">
        <f t="shared" si="200"/>
        <v>1915400</v>
      </c>
      <c r="H1145" s="27">
        <f t="shared" si="200"/>
        <v>1915400</v>
      </c>
    </row>
    <row r="1146" spans="1:8" ht="43.35" customHeight="1" x14ac:dyDescent="0.25">
      <c r="A1146" s="26" t="s">
        <v>812</v>
      </c>
      <c r="B1146" s="19" t="s">
        <v>789</v>
      </c>
      <c r="C1146" s="19" t="s">
        <v>492</v>
      </c>
      <c r="D1146" s="19" t="s">
        <v>833</v>
      </c>
      <c r="E1146" s="17" t="s">
        <v>0</v>
      </c>
      <c r="F1146" s="20">
        <f t="shared" si="200"/>
        <v>1915400</v>
      </c>
      <c r="G1146" s="20">
        <f t="shared" si="200"/>
        <v>1915400</v>
      </c>
      <c r="H1146" s="27">
        <f t="shared" si="200"/>
        <v>1915400</v>
      </c>
    </row>
    <row r="1147" spans="1:8" ht="14.4" customHeight="1" x14ac:dyDescent="0.25">
      <c r="A1147" s="26" t="s">
        <v>27</v>
      </c>
      <c r="B1147" s="19" t="s">
        <v>789</v>
      </c>
      <c r="C1147" s="19" t="s">
        <v>492</v>
      </c>
      <c r="D1147" s="19" t="s">
        <v>833</v>
      </c>
      <c r="E1147" s="19" t="s">
        <v>28</v>
      </c>
      <c r="F1147" s="20">
        <f t="shared" si="200"/>
        <v>1915400</v>
      </c>
      <c r="G1147" s="20">
        <f t="shared" si="200"/>
        <v>1915400</v>
      </c>
      <c r="H1147" s="27">
        <f t="shared" si="200"/>
        <v>1915400</v>
      </c>
    </row>
    <row r="1148" spans="1:8" ht="43.35" customHeight="1" x14ac:dyDescent="0.25">
      <c r="A1148" s="26" t="s">
        <v>228</v>
      </c>
      <c r="B1148" s="19" t="s">
        <v>789</v>
      </c>
      <c r="C1148" s="19" t="s">
        <v>492</v>
      </c>
      <c r="D1148" s="19" t="s">
        <v>833</v>
      </c>
      <c r="E1148" s="19" t="s">
        <v>229</v>
      </c>
      <c r="F1148" s="20">
        <v>1915400</v>
      </c>
      <c r="G1148" s="20">
        <v>1915400</v>
      </c>
      <c r="H1148" s="27">
        <v>1915400</v>
      </c>
    </row>
    <row r="1149" spans="1:8" ht="14.4" customHeight="1" x14ac:dyDescent="0.25">
      <c r="A1149" s="26" t="s">
        <v>834</v>
      </c>
      <c r="B1149" s="19" t="s">
        <v>789</v>
      </c>
      <c r="C1149" s="19" t="s">
        <v>492</v>
      </c>
      <c r="D1149" s="19" t="s">
        <v>835</v>
      </c>
      <c r="E1149" s="17" t="s">
        <v>0</v>
      </c>
      <c r="F1149" s="20">
        <f>F1150+F1153+F1156+F1159+F1162+F1165</f>
        <v>229762000</v>
      </c>
      <c r="G1149" s="20">
        <f>G1150+G1153+G1156+G1159+G1162+G1165</f>
        <v>223451700</v>
      </c>
      <c r="H1149" s="27">
        <f>H1150+H1153+H1156+H1159+H1162+H1165</f>
        <v>222114100</v>
      </c>
    </row>
    <row r="1150" spans="1:8" ht="28.95" customHeight="1" x14ac:dyDescent="0.25">
      <c r="A1150" s="26" t="s">
        <v>836</v>
      </c>
      <c r="B1150" s="19" t="s">
        <v>789</v>
      </c>
      <c r="C1150" s="19" t="s">
        <v>492</v>
      </c>
      <c r="D1150" s="19" t="s">
        <v>837</v>
      </c>
      <c r="E1150" s="17" t="s">
        <v>0</v>
      </c>
      <c r="F1150" s="20">
        <f t="shared" ref="F1150:H1151" si="201">F1151</f>
        <v>131640500</v>
      </c>
      <c r="G1150" s="20">
        <f t="shared" si="201"/>
        <v>125446100</v>
      </c>
      <c r="H1150" s="27">
        <f t="shared" si="201"/>
        <v>124183800</v>
      </c>
    </row>
    <row r="1151" spans="1:8" ht="14.4" customHeight="1" x14ac:dyDescent="0.25">
      <c r="A1151" s="26" t="s">
        <v>27</v>
      </c>
      <c r="B1151" s="19" t="s">
        <v>789</v>
      </c>
      <c r="C1151" s="19" t="s">
        <v>492</v>
      </c>
      <c r="D1151" s="19" t="s">
        <v>837</v>
      </c>
      <c r="E1151" s="19" t="s">
        <v>28</v>
      </c>
      <c r="F1151" s="20">
        <f t="shared" si="201"/>
        <v>131640500</v>
      </c>
      <c r="G1151" s="20">
        <f t="shared" si="201"/>
        <v>125446100</v>
      </c>
      <c r="H1151" s="27">
        <f t="shared" si="201"/>
        <v>124183800</v>
      </c>
    </row>
    <row r="1152" spans="1:8" ht="43.35" customHeight="1" x14ac:dyDescent="0.25">
      <c r="A1152" s="26" t="s">
        <v>228</v>
      </c>
      <c r="B1152" s="19" t="s">
        <v>789</v>
      </c>
      <c r="C1152" s="19" t="s">
        <v>492</v>
      </c>
      <c r="D1152" s="19" t="s">
        <v>837</v>
      </c>
      <c r="E1152" s="19" t="s">
        <v>229</v>
      </c>
      <c r="F1152" s="20">
        <v>131640500</v>
      </c>
      <c r="G1152" s="20">
        <v>125446100</v>
      </c>
      <c r="H1152" s="27">
        <v>124183800</v>
      </c>
    </row>
    <row r="1153" spans="1:8" ht="28.95" customHeight="1" x14ac:dyDescent="0.25">
      <c r="A1153" s="26" t="s">
        <v>800</v>
      </c>
      <c r="B1153" s="19" t="s">
        <v>789</v>
      </c>
      <c r="C1153" s="19" t="s">
        <v>492</v>
      </c>
      <c r="D1153" s="19" t="s">
        <v>838</v>
      </c>
      <c r="E1153" s="17" t="s">
        <v>0</v>
      </c>
      <c r="F1153" s="20">
        <f t="shared" ref="F1153:H1154" si="202">F1154</f>
        <v>3201900</v>
      </c>
      <c r="G1153" s="20">
        <f t="shared" si="202"/>
        <v>3086000</v>
      </c>
      <c r="H1153" s="27">
        <f t="shared" si="202"/>
        <v>3010700</v>
      </c>
    </row>
    <row r="1154" spans="1:8" ht="14.4" customHeight="1" x14ac:dyDescent="0.25">
      <c r="A1154" s="26" t="s">
        <v>27</v>
      </c>
      <c r="B1154" s="19" t="s">
        <v>789</v>
      </c>
      <c r="C1154" s="19" t="s">
        <v>492</v>
      </c>
      <c r="D1154" s="19" t="s">
        <v>838</v>
      </c>
      <c r="E1154" s="19" t="s">
        <v>28</v>
      </c>
      <c r="F1154" s="20">
        <f t="shared" si="202"/>
        <v>3201900</v>
      </c>
      <c r="G1154" s="20">
        <f t="shared" si="202"/>
        <v>3086000</v>
      </c>
      <c r="H1154" s="27">
        <f t="shared" si="202"/>
        <v>3010700</v>
      </c>
    </row>
    <row r="1155" spans="1:8" ht="43.35" customHeight="1" x14ac:dyDescent="0.25">
      <c r="A1155" s="26" t="s">
        <v>228</v>
      </c>
      <c r="B1155" s="19" t="s">
        <v>789</v>
      </c>
      <c r="C1155" s="19" t="s">
        <v>492</v>
      </c>
      <c r="D1155" s="19" t="s">
        <v>838</v>
      </c>
      <c r="E1155" s="19" t="s">
        <v>229</v>
      </c>
      <c r="F1155" s="20">
        <v>3201900</v>
      </c>
      <c r="G1155" s="20">
        <v>3086000</v>
      </c>
      <c r="H1155" s="27">
        <v>3010700</v>
      </c>
    </row>
    <row r="1156" spans="1:8" ht="28.95" customHeight="1" x14ac:dyDescent="0.25">
      <c r="A1156" s="26" t="s">
        <v>839</v>
      </c>
      <c r="B1156" s="19" t="s">
        <v>789</v>
      </c>
      <c r="C1156" s="19" t="s">
        <v>492</v>
      </c>
      <c r="D1156" s="19" t="s">
        <v>840</v>
      </c>
      <c r="E1156" s="17" t="s">
        <v>0</v>
      </c>
      <c r="F1156" s="20">
        <f t="shared" ref="F1156:H1157" si="203">F1157</f>
        <v>56417400</v>
      </c>
      <c r="G1156" s="20">
        <f t="shared" si="203"/>
        <v>56417400</v>
      </c>
      <c r="H1156" s="27">
        <f t="shared" si="203"/>
        <v>56417400</v>
      </c>
    </row>
    <row r="1157" spans="1:8" ht="14.4" customHeight="1" x14ac:dyDescent="0.25">
      <c r="A1157" s="26" t="s">
        <v>27</v>
      </c>
      <c r="B1157" s="19" t="s">
        <v>789</v>
      </c>
      <c r="C1157" s="19" t="s">
        <v>492</v>
      </c>
      <c r="D1157" s="19" t="s">
        <v>840</v>
      </c>
      <c r="E1157" s="19" t="s">
        <v>28</v>
      </c>
      <c r="F1157" s="20">
        <f t="shared" si="203"/>
        <v>56417400</v>
      </c>
      <c r="G1157" s="20">
        <f t="shared" si="203"/>
        <v>56417400</v>
      </c>
      <c r="H1157" s="27">
        <f t="shared" si="203"/>
        <v>56417400</v>
      </c>
    </row>
    <row r="1158" spans="1:8" ht="43.35" customHeight="1" x14ac:dyDescent="0.25">
      <c r="A1158" s="26" t="s">
        <v>228</v>
      </c>
      <c r="B1158" s="19" t="s">
        <v>789</v>
      </c>
      <c r="C1158" s="19" t="s">
        <v>492</v>
      </c>
      <c r="D1158" s="19" t="s">
        <v>840</v>
      </c>
      <c r="E1158" s="19" t="s">
        <v>229</v>
      </c>
      <c r="F1158" s="20">
        <v>56417400</v>
      </c>
      <c r="G1158" s="20">
        <v>56417400</v>
      </c>
      <c r="H1158" s="27">
        <v>56417400</v>
      </c>
    </row>
    <row r="1159" spans="1:8" ht="43.35" customHeight="1" x14ac:dyDescent="0.25">
      <c r="A1159" s="26" t="s">
        <v>802</v>
      </c>
      <c r="B1159" s="19" t="s">
        <v>789</v>
      </c>
      <c r="C1159" s="19" t="s">
        <v>492</v>
      </c>
      <c r="D1159" s="19" t="s">
        <v>841</v>
      </c>
      <c r="E1159" s="17" t="s">
        <v>0</v>
      </c>
      <c r="F1159" s="20">
        <f t="shared" ref="F1159:H1160" si="204">F1160</f>
        <v>168600</v>
      </c>
      <c r="G1159" s="20">
        <f t="shared" si="204"/>
        <v>168600</v>
      </c>
      <c r="H1159" s="27">
        <f t="shared" si="204"/>
        <v>168600</v>
      </c>
    </row>
    <row r="1160" spans="1:8" ht="14.4" customHeight="1" x14ac:dyDescent="0.25">
      <c r="A1160" s="26" t="s">
        <v>27</v>
      </c>
      <c r="B1160" s="19" t="s">
        <v>789</v>
      </c>
      <c r="C1160" s="19" t="s">
        <v>492</v>
      </c>
      <c r="D1160" s="19" t="s">
        <v>841</v>
      </c>
      <c r="E1160" s="19" t="s">
        <v>28</v>
      </c>
      <c r="F1160" s="20">
        <f t="shared" si="204"/>
        <v>168600</v>
      </c>
      <c r="G1160" s="20">
        <f t="shared" si="204"/>
        <v>168600</v>
      </c>
      <c r="H1160" s="27">
        <f t="shared" si="204"/>
        <v>168600</v>
      </c>
    </row>
    <row r="1161" spans="1:8" ht="43.35" customHeight="1" x14ac:dyDescent="0.25">
      <c r="A1161" s="26" t="s">
        <v>228</v>
      </c>
      <c r="B1161" s="19" t="s">
        <v>789</v>
      </c>
      <c r="C1161" s="19" t="s">
        <v>492</v>
      </c>
      <c r="D1161" s="19" t="s">
        <v>841</v>
      </c>
      <c r="E1161" s="19" t="s">
        <v>229</v>
      </c>
      <c r="F1161" s="20">
        <v>168600</v>
      </c>
      <c r="G1161" s="20">
        <v>168600</v>
      </c>
      <c r="H1161" s="27">
        <v>168600</v>
      </c>
    </row>
    <row r="1162" spans="1:8" ht="43.35" customHeight="1" x14ac:dyDescent="0.25">
      <c r="A1162" s="26" t="s">
        <v>812</v>
      </c>
      <c r="B1162" s="19" t="s">
        <v>789</v>
      </c>
      <c r="C1162" s="19" t="s">
        <v>492</v>
      </c>
      <c r="D1162" s="19" t="s">
        <v>842</v>
      </c>
      <c r="E1162" s="17" t="s">
        <v>0</v>
      </c>
      <c r="F1162" s="20">
        <f t="shared" ref="F1162:H1163" si="205">F1163</f>
        <v>29413000</v>
      </c>
      <c r="G1162" s="20">
        <f t="shared" si="205"/>
        <v>29413000</v>
      </c>
      <c r="H1162" s="27">
        <f t="shared" si="205"/>
        <v>29413000</v>
      </c>
    </row>
    <row r="1163" spans="1:8" ht="14.4" customHeight="1" x14ac:dyDescent="0.25">
      <c r="A1163" s="26" t="s">
        <v>27</v>
      </c>
      <c r="B1163" s="19" t="s">
        <v>789</v>
      </c>
      <c r="C1163" s="19" t="s">
        <v>492</v>
      </c>
      <c r="D1163" s="19" t="s">
        <v>842</v>
      </c>
      <c r="E1163" s="19" t="s">
        <v>28</v>
      </c>
      <c r="F1163" s="20">
        <f t="shared" si="205"/>
        <v>29413000</v>
      </c>
      <c r="G1163" s="20">
        <f t="shared" si="205"/>
        <v>29413000</v>
      </c>
      <c r="H1163" s="27">
        <f t="shared" si="205"/>
        <v>29413000</v>
      </c>
    </row>
    <row r="1164" spans="1:8" ht="43.35" customHeight="1" x14ac:dyDescent="0.25">
      <c r="A1164" s="26" t="s">
        <v>228</v>
      </c>
      <c r="B1164" s="19" t="s">
        <v>789</v>
      </c>
      <c r="C1164" s="19" t="s">
        <v>492</v>
      </c>
      <c r="D1164" s="19" t="s">
        <v>842</v>
      </c>
      <c r="E1164" s="19" t="s">
        <v>229</v>
      </c>
      <c r="F1164" s="20">
        <v>29413000</v>
      </c>
      <c r="G1164" s="20">
        <v>29413000</v>
      </c>
      <c r="H1164" s="27">
        <v>29413000</v>
      </c>
    </row>
    <row r="1165" spans="1:8" ht="57.6" customHeight="1" x14ac:dyDescent="0.25">
      <c r="A1165" s="26" t="s">
        <v>822</v>
      </c>
      <c r="B1165" s="19" t="s">
        <v>789</v>
      </c>
      <c r="C1165" s="19" t="s">
        <v>492</v>
      </c>
      <c r="D1165" s="19" t="s">
        <v>843</v>
      </c>
      <c r="E1165" s="17" t="s">
        <v>0</v>
      </c>
      <c r="F1165" s="20">
        <f t="shared" ref="F1165:H1166" si="206">F1166</f>
        <v>8920600</v>
      </c>
      <c r="G1165" s="20">
        <f t="shared" si="206"/>
        <v>8920600</v>
      </c>
      <c r="H1165" s="27">
        <f t="shared" si="206"/>
        <v>8920600</v>
      </c>
    </row>
    <row r="1166" spans="1:8" ht="14.4" customHeight="1" x14ac:dyDescent="0.25">
      <c r="A1166" s="26" t="s">
        <v>27</v>
      </c>
      <c r="B1166" s="19" t="s">
        <v>789</v>
      </c>
      <c r="C1166" s="19" t="s">
        <v>492</v>
      </c>
      <c r="D1166" s="19" t="s">
        <v>843</v>
      </c>
      <c r="E1166" s="19" t="s">
        <v>28</v>
      </c>
      <c r="F1166" s="20">
        <f t="shared" si="206"/>
        <v>8920600</v>
      </c>
      <c r="G1166" s="20">
        <f t="shared" si="206"/>
        <v>8920600</v>
      </c>
      <c r="H1166" s="27">
        <f t="shared" si="206"/>
        <v>8920600</v>
      </c>
    </row>
    <row r="1167" spans="1:8" ht="43.35" customHeight="1" x14ac:dyDescent="0.25">
      <c r="A1167" s="26" t="s">
        <v>228</v>
      </c>
      <c r="B1167" s="19" t="s">
        <v>789</v>
      </c>
      <c r="C1167" s="19" t="s">
        <v>492</v>
      </c>
      <c r="D1167" s="19" t="s">
        <v>843</v>
      </c>
      <c r="E1167" s="19" t="s">
        <v>229</v>
      </c>
      <c r="F1167" s="20">
        <v>8920600</v>
      </c>
      <c r="G1167" s="20">
        <v>8920600</v>
      </c>
      <c r="H1167" s="27">
        <v>8920600</v>
      </c>
    </row>
    <row r="1168" spans="1:8" ht="28.95" customHeight="1" x14ac:dyDescent="0.25">
      <c r="A1168" s="26" t="s">
        <v>844</v>
      </c>
      <c r="B1168" s="19" t="s">
        <v>789</v>
      </c>
      <c r="C1168" s="19" t="s">
        <v>492</v>
      </c>
      <c r="D1168" s="19" t="s">
        <v>845</v>
      </c>
      <c r="E1168" s="17" t="s">
        <v>0</v>
      </c>
      <c r="F1168" s="20">
        <f>F1169+F1172</f>
        <v>38018400</v>
      </c>
      <c r="G1168" s="20">
        <f>G1169+G1172</f>
        <v>37022800</v>
      </c>
      <c r="H1168" s="27">
        <f>H1169+H1172</f>
        <v>36376700</v>
      </c>
    </row>
    <row r="1169" spans="1:8" ht="28.95" customHeight="1" x14ac:dyDescent="0.25">
      <c r="A1169" s="26" t="s">
        <v>800</v>
      </c>
      <c r="B1169" s="19" t="s">
        <v>789</v>
      </c>
      <c r="C1169" s="19" t="s">
        <v>492</v>
      </c>
      <c r="D1169" s="19" t="s">
        <v>846</v>
      </c>
      <c r="E1169" s="17" t="s">
        <v>0</v>
      </c>
      <c r="F1169" s="20">
        <f t="shared" ref="F1169:H1170" si="207">F1170</f>
        <v>27463500</v>
      </c>
      <c r="G1169" s="20">
        <f t="shared" si="207"/>
        <v>26467900</v>
      </c>
      <c r="H1169" s="27">
        <f t="shared" si="207"/>
        <v>25821800</v>
      </c>
    </row>
    <row r="1170" spans="1:8" ht="14.4" customHeight="1" x14ac:dyDescent="0.25">
      <c r="A1170" s="26" t="s">
        <v>27</v>
      </c>
      <c r="B1170" s="19" t="s">
        <v>789</v>
      </c>
      <c r="C1170" s="19" t="s">
        <v>492</v>
      </c>
      <c r="D1170" s="19" t="s">
        <v>846</v>
      </c>
      <c r="E1170" s="19" t="s">
        <v>28</v>
      </c>
      <c r="F1170" s="20">
        <f t="shared" si="207"/>
        <v>27463500</v>
      </c>
      <c r="G1170" s="20">
        <f t="shared" si="207"/>
        <v>26467900</v>
      </c>
      <c r="H1170" s="27">
        <f t="shared" si="207"/>
        <v>25821800</v>
      </c>
    </row>
    <row r="1171" spans="1:8" ht="43.35" customHeight="1" x14ac:dyDescent="0.25">
      <c r="A1171" s="26" t="s">
        <v>228</v>
      </c>
      <c r="B1171" s="19" t="s">
        <v>789</v>
      </c>
      <c r="C1171" s="19" t="s">
        <v>492</v>
      </c>
      <c r="D1171" s="19" t="s">
        <v>846</v>
      </c>
      <c r="E1171" s="19" t="s">
        <v>229</v>
      </c>
      <c r="F1171" s="20">
        <v>27463500</v>
      </c>
      <c r="G1171" s="20">
        <v>26467900</v>
      </c>
      <c r="H1171" s="27">
        <v>25821800</v>
      </c>
    </row>
    <row r="1172" spans="1:8" ht="43.35" customHeight="1" x14ac:dyDescent="0.25">
      <c r="A1172" s="26" t="s">
        <v>802</v>
      </c>
      <c r="B1172" s="19" t="s">
        <v>789</v>
      </c>
      <c r="C1172" s="19" t="s">
        <v>492</v>
      </c>
      <c r="D1172" s="19" t="s">
        <v>847</v>
      </c>
      <c r="E1172" s="17" t="s">
        <v>0</v>
      </c>
      <c r="F1172" s="20">
        <f t="shared" ref="F1172:H1173" si="208">F1173</f>
        <v>10554900</v>
      </c>
      <c r="G1172" s="20">
        <f t="shared" si="208"/>
        <v>10554900</v>
      </c>
      <c r="H1172" s="27">
        <f t="shared" si="208"/>
        <v>10554900</v>
      </c>
    </row>
    <row r="1173" spans="1:8" ht="14.4" customHeight="1" x14ac:dyDescent="0.25">
      <c r="A1173" s="26" t="s">
        <v>27</v>
      </c>
      <c r="B1173" s="19" t="s">
        <v>789</v>
      </c>
      <c r="C1173" s="19" t="s">
        <v>492</v>
      </c>
      <c r="D1173" s="19" t="s">
        <v>847</v>
      </c>
      <c r="E1173" s="19" t="s">
        <v>28</v>
      </c>
      <c r="F1173" s="20">
        <f t="shared" si="208"/>
        <v>10554900</v>
      </c>
      <c r="G1173" s="20">
        <f t="shared" si="208"/>
        <v>10554900</v>
      </c>
      <c r="H1173" s="27">
        <f t="shared" si="208"/>
        <v>10554900</v>
      </c>
    </row>
    <row r="1174" spans="1:8" ht="43.35" customHeight="1" x14ac:dyDescent="0.25">
      <c r="A1174" s="26" t="s">
        <v>228</v>
      </c>
      <c r="B1174" s="19" t="s">
        <v>789</v>
      </c>
      <c r="C1174" s="19" t="s">
        <v>492</v>
      </c>
      <c r="D1174" s="19" t="s">
        <v>847</v>
      </c>
      <c r="E1174" s="19" t="s">
        <v>229</v>
      </c>
      <c r="F1174" s="20">
        <v>10554900</v>
      </c>
      <c r="G1174" s="20">
        <v>10554900</v>
      </c>
      <c r="H1174" s="27">
        <v>10554900</v>
      </c>
    </row>
    <row r="1175" spans="1:8" ht="14.4" customHeight="1" x14ac:dyDescent="0.25">
      <c r="A1175" s="26" t="s">
        <v>848</v>
      </c>
      <c r="B1175" s="19" t="s">
        <v>789</v>
      </c>
      <c r="C1175" s="19" t="s">
        <v>492</v>
      </c>
      <c r="D1175" s="19" t="s">
        <v>849</v>
      </c>
      <c r="E1175" s="17" t="s">
        <v>0</v>
      </c>
      <c r="F1175" s="20">
        <f>F1176+F1179+F1182</f>
        <v>99181200</v>
      </c>
      <c r="G1175" s="20">
        <f>G1176+G1179+G1182</f>
        <v>97645700</v>
      </c>
      <c r="H1175" s="27">
        <f>H1176+H1179+H1182</f>
        <v>96648100</v>
      </c>
    </row>
    <row r="1176" spans="1:8" ht="28.95" customHeight="1" x14ac:dyDescent="0.25">
      <c r="A1176" s="26" t="s">
        <v>800</v>
      </c>
      <c r="B1176" s="19" t="s">
        <v>789</v>
      </c>
      <c r="C1176" s="19" t="s">
        <v>492</v>
      </c>
      <c r="D1176" s="19" t="s">
        <v>850</v>
      </c>
      <c r="E1176" s="17" t="s">
        <v>0</v>
      </c>
      <c r="F1176" s="20">
        <f t="shared" ref="F1176:H1177" si="209">F1177</f>
        <v>42416700</v>
      </c>
      <c r="G1176" s="20">
        <f t="shared" si="209"/>
        <v>40881200</v>
      </c>
      <c r="H1176" s="27">
        <f t="shared" si="209"/>
        <v>39883600</v>
      </c>
    </row>
    <row r="1177" spans="1:8" ht="14.4" customHeight="1" x14ac:dyDescent="0.25">
      <c r="A1177" s="26" t="s">
        <v>27</v>
      </c>
      <c r="B1177" s="19" t="s">
        <v>789</v>
      </c>
      <c r="C1177" s="19" t="s">
        <v>492</v>
      </c>
      <c r="D1177" s="19" t="s">
        <v>850</v>
      </c>
      <c r="E1177" s="19" t="s">
        <v>28</v>
      </c>
      <c r="F1177" s="20">
        <f t="shared" si="209"/>
        <v>42416700</v>
      </c>
      <c r="G1177" s="20">
        <f t="shared" si="209"/>
        <v>40881200</v>
      </c>
      <c r="H1177" s="27">
        <f t="shared" si="209"/>
        <v>39883600</v>
      </c>
    </row>
    <row r="1178" spans="1:8" ht="43.35" customHeight="1" x14ac:dyDescent="0.25">
      <c r="A1178" s="26" t="s">
        <v>228</v>
      </c>
      <c r="B1178" s="19" t="s">
        <v>789</v>
      </c>
      <c r="C1178" s="19" t="s">
        <v>492</v>
      </c>
      <c r="D1178" s="19" t="s">
        <v>850</v>
      </c>
      <c r="E1178" s="19" t="s">
        <v>229</v>
      </c>
      <c r="F1178" s="20">
        <v>42416700</v>
      </c>
      <c r="G1178" s="20">
        <v>40881200</v>
      </c>
      <c r="H1178" s="27">
        <v>39883600</v>
      </c>
    </row>
    <row r="1179" spans="1:8" ht="14.4" customHeight="1" x14ac:dyDescent="0.25">
      <c r="A1179" s="26" t="s">
        <v>851</v>
      </c>
      <c r="B1179" s="19" t="s">
        <v>789</v>
      </c>
      <c r="C1179" s="19" t="s">
        <v>492</v>
      </c>
      <c r="D1179" s="19" t="s">
        <v>852</v>
      </c>
      <c r="E1179" s="17" t="s">
        <v>0</v>
      </c>
      <c r="F1179" s="20">
        <f t="shared" ref="F1179:H1180" si="210">F1180</f>
        <v>5000000</v>
      </c>
      <c r="G1179" s="20">
        <f t="shared" si="210"/>
        <v>5000000</v>
      </c>
      <c r="H1179" s="27">
        <f t="shared" si="210"/>
        <v>5000000</v>
      </c>
    </row>
    <row r="1180" spans="1:8" ht="28.95" customHeight="1" x14ac:dyDescent="0.25">
      <c r="A1180" s="26" t="s">
        <v>190</v>
      </c>
      <c r="B1180" s="19" t="s">
        <v>789</v>
      </c>
      <c r="C1180" s="19" t="s">
        <v>492</v>
      </c>
      <c r="D1180" s="19" t="s">
        <v>852</v>
      </c>
      <c r="E1180" s="19" t="s">
        <v>191</v>
      </c>
      <c r="F1180" s="20">
        <f t="shared" si="210"/>
        <v>5000000</v>
      </c>
      <c r="G1180" s="20">
        <f t="shared" si="210"/>
        <v>5000000</v>
      </c>
      <c r="H1180" s="27">
        <f t="shared" si="210"/>
        <v>5000000</v>
      </c>
    </row>
    <row r="1181" spans="1:8" ht="28.95" customHeight="1" x14ac:dyDescent="0.25">
      <c r="A1181" s="26" t="s">
        <v>206</v>
      </c>
      <c r="B1181" s="19" t="s">
        <v>789</v>
      </c>
      <c r="C1181" s="19" t="s">
        <v>492</v>
      </c>
      <c r="D1181" s="19" t="s">
        <v>852</v>
      </c>
      <c r="E1181" s="19" t="s">
        <v>207</v>
      </c>
      <c r="F1181" s="20">
        <v>5000000</v>
      </c>
      <c r="G1181" s="20">
        <v>5000000</v>
      </c>
      <c r="H1181" s="27">
        <v>5000000</v>
      </c>
    </row>
    <row r="1182" spans="1:8" ht="43.35" customHeight="1" x14ac:dyDescent="0.25">
      <c r="A1182" s="26" t="s">
        <v>802</v>
      </c>
      <c r="B1182" s="19" t="s">
        <v>789</v>
      </c>
      <c r="C1182" s="19" t="s">
        <v>492</v>
      </c>
      <c r="D1182" s="19" t="s">
        <v>853</v>
      </c>
      <c r="E1182" s="17" t="s">
        <v>0</v>
      </c>
      <c r="F1182" s="20">
        <f t="shared" ref="F1182:H1183" si="211">F1183</f>
        <v>51764500</v>
      </c>
      <c r="G1182" s="20">
        <f t="shared" si="211"/>
        <v>51764500</v>
      </c>
      <c r="H1182" s="27">
        <f t="shared" si="211"/>
        <v>51764500</v>
      </c>
    </row>
    <row r="1183" spans="1:8" ht="14.4" customHeight="1" x14ac:dyDescent="0.25">
      <c r="A1183" s="26" t="s">
        <v>27</v>
      </c>
      <c r="B1183" s="19" t="s">
        <v>789</v>
      </c>
      <c r="C1183" s="19" t="s">
        <v>492</v>
      </c>
      <c r="D1183" s="19" t="s">
        <v>853</v>
      </c>
      <c r="E1183" s="19" t="s">
        <v>28</v>
      </c>
      <c r="F1183" s="20">
        <f t="shared" si="211"/>
        <v>51764500</v>
      </c>
      <c r="G1183" s="20">
        <f t="shared" si="211"/>
        <v>51764500</v>
      </c>
      <c r="H1183" s="27">
        <f t="shared" si="211"/>
        <v>51764500</v>
      </c>
    </row>
    <row r="1184" spans="1:8" ht="43.35" customHeight="1" x14ac:dyDescent="0.25">
      <c r="A1184" s="26" t="s">
        <v>228</v>
      </c>
      <c r="B1184" s="19" t="s">
        <v>789</v>
      </c>
      <c r="C1184" s="19" t="s">
        <v>492</v>
      </c>
      <c r="D1184" s="19" t="s">
        <v>853</v>
      </c>
      <c r="E1184" s="19" t="s">
        <v>229</v>
      </c>
      <c r="F1184" s="20">
        <v>51764500</v>
      </c>
      <c r="G1184" s="20">
        <v>51764500</v>
      </c>
      <c r="H1184" s="27">
        <v>51764500</v>
      </c>
    </row>
    <row r="1185" spans="1:8" ht="28.95" customHeight="1" x14ac:dyDescent="0.25">
      <c r="A1185" s="26" t="s">
        <v>854</v>
      </c>
      <c r="B1185" s="19" t="s">
        <v>789</v>
      </c>
      <c r="C1185" s="19" t="s">
        <v>492</v>
      </c>
      <c r="D1185" s="19" t="s">
        <v>855</v>
      </c>
      <c r="E1185" s="17" t="s">
        <v>0</v>
      </c>
      <c r="F1185" s="20">
        <f t="shared" ref="F1185:H1187" si="212">F1186</f>
        <v>35608300</v>
      </c>
      <c r="G1185" s="20">
        <f t="shared" si="212"/>
        <v>35608300</v>
      </c>
      <c r="H1185" s="27">
        <f t="shared" si="212"/>
        <v>35608300</v>
      </c>
    </row>
    <row r="1186" spans="1:8" ht="27.6" customHeight="1" x14ac:dyDescent="0.25">
      <c r="A1186" s="26" t="s">
        <v>856</v>
      </c>
      <c r="B1186" s="19" t="s">
        <v>789</v>
      </c>
      <c r="C1186" s="19" t="s">
        <v>492</v>
      </c>
      <c r="D1186" s="19" t="s">
        <v>857</v>
      </c>
      <c r="E1186" s="17" t="s">
        <v>0</v>
      </c>
      <c r="F1186" s="20">
        <f t="shared" si="212"/>
        <v>35608300</v>
      </c>
      <c r="G1186" s="20">
        <f t="shared" si="212"/>
        <v>35608300</v>
      </c>
      <c r="H1186" s="27">
        <f t="shared" si="212"/>
        <v>35608300</v>
      </c>
    </row>
    <row r="1187" spans="1:8" ht="14.4" customHeight="1" x14ac:dyDescent="0.25">
      <c r="A1187" s="26" t="s">
        <v>27</v>
      </c>
      <c r="B1187" s="19" t="s">
        <v>789</v>
      </c>
      <c r="C1187" s="19" t="s">
        <v>492</v>
      </c>
      <c r="D1187" s="19" t="s">
        <v>857</v>
      </c>
      <c r="E1187" s="19" t="s">
        <v>28</v>
      </c>
      <c r="F1187" s="20">
        <f t="shared" si="212"/>
        <v>35608300</v>
      </c>
      <c r="G1187" s="20">
        <f t="shared" si="212"/>
        <v>35608300</v>
      </c>
      <c r="H1187" s="27">
        <f t="shared" si="212"/>
        <v>35608300</v>
      </c>
    </row>
    <row r="1188" spans="1:8" ht="43.35" customHeight="1" x14ac:dyDescent="0.25">
      <c r="A1188" s="26" t="s">
        <v>228</v>
      </c>
      <c r="B1188" s="19" t="s">
        <v>789</v>
      </c>
      <c r="C1188" s="19" t="s">
        <v>492</v>
      </c>
      <c r="D1188" s="19" t="s">
        <v>857</v>
      </c>
      <c r="E1188" s="19" t="s">
        <v>229</v>
      </c>
      <c r="F1188" s="20">
        <v>35608300</v>
      </c>
      <c r="G1188" s="20">
        <v>35608300</v>
      </c>
      <c r="H1188" s="27">
        <v>35608300</v>
      </c>
    </row>
    <row r="1189" spans="1:8" ht="43.35" customHeight="1" x14ac:dyDescent="0.25">
      <c r="A1189" s="26" t="s">
        <v>858</v>
      </c>
      <c r="B1189" s="19" t="s">
        <v>789</v>
      </c>
      <c r="C1189" s="19" t="s">
        <v>492</v>
      </c>
      <c r="D1189" s="19" t="s">
        <v>859</v>
      </c>
      <c r="E1189" s="17" t="s">
        <v>0</v>
      </c>
      <c r="F1189" s="20">
        <f>F1190</f>
        <v>27152800</v>
      </c>
      <c r="G1189" s="20">
        <f>G1190</f>
        <v>27152800</v>
      </c>
      <c r="H1189" s="27">
        <f>H1190</f>
        <v>27152800</v>
      </c>
    </row>
    <row r="1190" spans="1:8" ht="28.95" customHeight="1" x14ac:dyDescent="0.25">
      <c r="A1190" s="26" t="s">
        <v>860</v>
      </c>
      <c r="B1190" s="19" t="s">
        <v>789</v>
      </c>
      <c r="C1190" s="19" t="s">
        <v>492</v>
      </c>
      <c r="D1190" s="19" t="s">
        <v>861</v>
      </c>
      <c r="E1190" s="17" t="s">
        <v>0</v>
      </c>
      <c r="F1190" s="20">
        <f>F1191+F1193+F1195</f>
        <v>27152800</v>
      </c>
      <c r="G1190" s="20">
        <f>G1191+G1193+G1195</f>
        <v>27152800</v>
      </c>
      <c r="H1190" s="27">
        <f>H1191+H1193+H1195</f>
        <v>27152800</v>
      </c>
    </row>
    <row r="1191" spans="1:8" ht="28.95" customHeight="1" x14ac:dyDescent="0.25">
      <c r="A1191" s="26" t="s">
        <v>23</v>
      </c>
      <c r="B1191" s="19" t="s">
        <v>789</v>
      </c>
      <c r="C1191" s="19" t="s">
        <v>492</v>
      </c>
      <c r="D1191" s="19" t="s">
        <v>861</v>
      </c>
      <c r="E1191" s="19" t="s">
        <v>24</v>
      </c>
      <c r="F1191" s="20">
        <f>F1192</f>
        <v>3000000</v>
      </c>
      <c r="G1191" s="20">
        <f>G1192</f>
        <v>3000000</v>
      </c>
      <c r="H1191" s="27">
        <f>H1192</f>
        <v>3000000</v>
      </c>
    </row>
    <row r="1192" spans="1:8" ht="28.95" customHeight="1" x14ac:dyDescent="0.25">
      <c r="A1192" s="26" t="s">
        <v>25</v>
      </c>
      <c r="B1192" s="19" t="s">
        <v>789</v>
      </c>
      <c r="C1192" s="19" t="s">
        <v>492</v>
      </c>
      <c r="D1192" s="19" t="s">
        <v>861</v>
      </c>
      <c r="E1192" s="19" t="s">
        <v>26</v>
      </c>
      <c r="F1192" s="20">
        <v>3000000</v>
      </c>
      <c r="G1192" s="20">
        <v>3000000</v>
      </c>
      <c r="H1192" s="27">
        <v>3000000</v>
      </c>
    </row>
    <row r="1193" spans="1:8" ht="14.4" customHeight="1" x14ac:dyDescent="0.25">
      <c r="A1193" s="26" t="s">
        <v>49</v>
      </c>
      <c r="B1193" s="19" t="s">
        <v>789</v>
      </c>
      <c r="C1193" s="19" t="s">
        <v>492</v>
      </c>
      <c r="D1193" s="19" t="s">
        <v>861</v>
      </c>
      <c r="E1193" s="19" t="s">
        <v>50</v>
      </c>
      <c r="F1193" s="20">
        <f>F1194</f>
        <v>240000</v>
      </c>
      <c r="G1193" s="20">
        <f>G1194</f>
        <v>240000</v>
      </c>
      <c r="H1193" s="27">
        <f>H1194</f>
        <v>240000</v>
      </c>
    </row>
    <row r="1194" spans="1:8" ht="14.4" customHeight="1" x14ac:dyDescent="0.25">
      <c r="A1194" s="26" t="s">
        <v>381</v>
      </c>
      <c r="B1194" s="19" t="s">
        <v>789</v>
      </c>
      <c r="C1194" s="19" t="s">
        <v>492</v>
      </c>
      <c r="D1194" s="19" t="s">
        <v>861</v>
      </c>
      <c r="E1194" s="19" t="s">
        <v>382</v>
      </c>
      <c r="F1194" s="20">
        <v>240000</v>
      </c>
      <c r="G1194" s="20">
        <v>240000</v>
      </c>
      <c r="H1194" s="27">
        <v>240000</v>
      </c>
    </row>
    <row r="1195" spans="1:8" ht="14.4" customHeight="1" x14ac:dyDescent="0.25">
      <c r="A1195" s="26" t="s">
        <v>27</v>
      </c>
      <c r="B1195" s="19" t="s">
        <v>789</v>
      </c>
      <c r="C1195" s="19" t="s">
        <v>492</v>
      </c>
      <c r="D1195" s="19" t="s">
        <v>861</v>
      </c>
      <c r="E1195" s="19" t="s">
        <v>28</v>
      </c>
      <c r="F1195" s="20">
        <f>F1196+F1197</f>
        <v>23912800</v>
      </c>
      <c r="G1195" s="20">
        <f>G1196+G1197</f>
        <v>23912800</v>
      </c>
      <c r="H1195" s="27">
        <f>H1196+H1197</f>
        <v>23912800</v>
      </c>
    </row>
    <row r="1196" spans="1:8" ht="43.35" customHeight="1" x14ac:dyDescent="0.25">
      <c r="A1196" s="26" t="s">
        <v>228</v>
      </c>
      <c r="B1196" s="19" t="s">
        <v>789</v>
      </c>
      <c r="C1196" s="19" t="s">
        <v>492</v>
      </c>
      <c r="D1196" s="19" t="s">
        <v>861</v>
      </c>
      <c r="E1196" s="19" t="s">
        <v>229</v>
      </c>
      <c r="F1196" s="20">
        <v>22592800</v>
      </c>
      <c r="G1196" s="20">
        <v>22592800</v>
      </c>
      <c r="H1196" s="27">
        <v>22592800</v>
      </c>
    </row>
    <row r="1197" spans="1:8" ht="14.4" customHeight="1" x14ac:dyDescent="0.25">
      <c r="A1197" s="26" t="s">
        <v>502</v>
      </c>
      <c r="B1197" s="19" t="s">
        <v>789</v>
      </c>
      <c r="C1197" s="19" t="s">
        <v>492</v>
      </c>
      <c r="D1197" s="19" t="s">
        <v>861</v>
      </c>
      <c r="E1197" s="19" t="s">
        <v>503</v>
      </c>
      <c r="F1197" s="20">
        <v>1320000</v>
      </c>
      <c r="G1197" s="20">
        <v>1320000</v>
      </c>
      <c r="H1197" s="27">
        <v>1320000</v>
      </c>
    </row>
    <row r="1198" spans="1:8" ht="28.95" customHeight="1" x14ac:dyDescent="0.25">
      <c r="A1198" s="26" t="s">
        <v>862</v>
      </c>
      <c r="B1198" s="19" t="s">
        <v>789</v>
      </c>
      <c r="C1198" s="19" t="s">
        <v>492</v>
      </c>
      <c r="D1198" s="19" t="s">
        <v>863</v>
      </c>
      <c r="E1198" s="17" t="s">
        <v>0</v>
      </c>
      <c r="F1198" s="20">
        <f>F1199+F1207</f>
        <v>67635400</v>
      </c>
      <c r="G1198" s="20">
        <f>G1199+G1207</f>
        <v>67635400</v>
      </c>
      <c r="H1198" s="27">
        <f>H1199+H1207</f>
        <v>67635400</v>
      </c>
    </row>
    <row r="1199" spans="1:8" ht="28.95" customHeight="1" x14ac:dyDescent="0.25">
      <c r="A1199" s="26" t="s">
        <v>864</v>
      </c>
      <c r="B1199" s="19" t="s">
        <v>789</v>
      </c>
      <c r="C1199" s="19" t="s">
        <v>492</v>
      </c>
      <c r="D1199" s="19" t="s">
        <v>865</v>
      </c>
      <c r="E1199" s="17" t="s">
        <v>0</v>
      </c>
      <c r="F1199" s="20">
        <f>F1200</f>
        <v>45039100</v>
      </c>
      <c r="G1199" s="20">
        <f>G1200</f>
        <v>45039100</v>
      </c>
      <c r="H1199" s="27">
        <f>H1200</f>
        <v>45039100</v>
      </c>
    </row>
    <row r="1200" spans="1:8" ht="14.4" customHeight="1" x14ac:dyDescent="0.25">
      <c r="A1200" s="26" t="s">
        <v>17</v>
      </c>
      <c r="B1200" s="19" t="s">
        <v>789</v>
      </c>
      <c r="C1200" s="19" t="s">
        <v>492</v>
      </c>
      <c r="D1200" s="19" t="s">
        <v>866</v>
      </c>
      <c r="E1200" s="17" t="s">
        <v>0</v>
      </c>
      <c r="F1200" s="20">
        <f>F1201+F1203+F1205</f>
        <v>45039100</v>
      </c>
      <c r="G1200" s="20">
        <f>G1201+G1203+G1205</f>
        <v>45039100</v>
      </c>
      <c r="H1200" s="27">
        <f>H1201+H1203+H1205</f>
        <v>45039100</v>
      </c>
    </row>
    <row r="1201" spans="1:8" ht="57.6" customHeight="1" x14ac:dyDescent="0.25">
      <c r="A1201" s="26" t="s">
        <v>19</v>
      </c>
      <c r="B1201" s="19" t="s">
        <v>789</v>
      </c>
      <c r="C1201" s="19" t="s">
        <v>492</v>
      </c>
      <c r="D1201" s="19" t="s">
        <v>866</v>
      </c>
      <c r="E1201" s="19" t="s">
        <v>20</v>
      </c>
      <c r="F1201" s="20">
        <f>F1202</f>
        <v>42541700</v>
      </c>
      <c r="G1201" s="20">
        <f>G1202</f>
        <v>42541700</v>
      </c>
      <c r="H1201" s="27">
        <f>H1202</f>
        <v>42541700</v>
      </c>
    </row>
    <row r="1202" spans="1:8" ht="28.95" customHeight="1" x14ac:dyDescent="0.25">
      <c r="A1202" s="26" t="s">
        <v>21</v>
      </c>
      <c r="B1202" s="19" t="s">
        <v>789</v>
      </c>
      <c r="C1202" s="19" t="s">
        <v>492</v>
      </c>
      <c r="D1202" s="19" t="s">
        <v>866</v>
      </c>
      <c r="E1202" s="19" t="s">
        <v>22</v>
      </c>
      <c r="F1202" s="20">
        <v>42541700</v>
      </c>
      <c r="G1202" s="20">
        <v>42541700</v>
      </c>
      <c r="H1202" s="27">
        <v>42541700</v>
      </c>
    </row>
    <row r="1203" spans="1:8" ht="28.95" customHeight="1" x14ac:dyDescent="0.25">
      <c r="A1203" s="26" t="s">
        <v>23</v>
      </c>
      <c r="B1203" s="19" t="s">
        <v>789</v>
      </c>
      <c r="C1203" s="19" t="s">
        <v>492</v>
      </c>
      <c r="D1203" s="19" t="s">
        <v>866</v>
      </c>
      <c r="E1203" s="19" t="s">
        <v>24</v>
      </c>
      <c r="F1203" s="20">
        <f>F1204</f>
        <v>2481400</v>
      </c>
      <c r="G1203" s="20">
        <f>G1204</f>
        <v>2481400</v>
      </c>
      <c r="H1203" s="27">
        <f>H1204</f>
        <v>2481400</v>
      </c>
    </row>
    <row r="1204" spans="1:8" ht="28.95" customHeight="1" x14ac:dyDescent="0.25">
      <c r="A1204" s="26" t="s">
        <v>25</v>
      </c>
      <c r="B1204" s="19" t="s">
        <v>789</v>
      </c>
      <c r="C1204" s="19" t="s">
        <v>492</v>
      </c>
      <c r="D1204" s="19" t="s">
        <v>866</v>
      </c>
      <c r="E1204" s="19" t="s">
        <v>26</v>
      </c>
      <c r="F1204" s="20">
        <v>2481400</v>
      </c>
      <c r="G1204" s="20">
        <v>2481400</v>
      </c>
      <c r="H1204" s="27">
        <v>2481400</v>
      </c>
    </row>
    <row r="1205" spans="1:8" ht="14.4" customHeight="1" x14ac:dyDescent="0.25">
      <c r="A1205" s="26" t="s">
        <v>27</v>
      </c>
      <c r="B1205" s="19" t="s">
        <v>789</v>
      </c>
      <c r="C1205" s="19" t="s">
        <v>492</v>
      </c>
      <c r="D1205" s="19" t="s">
        <v>866</v>
      </c>
      <c r="E1205" s="19" t="s">
        <v>28</v>
      </c>
      <c r="F1205" s="20">
        <f>F1206</f>
        <v>16000</v>
      </c>
      <c r="G1205" s="20">
        <f>G1206</f>
        <v>16000</v>
      </c>
      <c r="H1205" s="27">
        <f>H1206</f>
        <v>16000</v>
      </c>
    </row>
    <row r="1206" spans="1:8" ht="14.4" customHeight="1" x14ac:dyDescent="0.25">
      <c r="A1206" s="26" t="s">
        <v>29</v>
      </c>
      <c r="B1206" s="19" t="s">
        <v>789</v>
      </c>
      <c r="C1206" s="19" t="s">
        <v>492</v>
      </c>
      <c r="D1206" s="19" t="s">
        <v>866</v>
      </c>
      <c r="E1206" s="19" t="s">
        <v>30</v>
      </c>
      <c r="F1206" s="20">
        <v>16000</v>
      </c>
      <c r="G1206" s="20">
        <v>16000</v>
      </c>
      <c r="H1206" s="27">
        <v>16000</v>
      </c>
    </row>
    <row r="1207" spans="1:8" ht="43.35" customHeight="1" x14ac:dyDescent="0.25">
      <c r="A1207" s="26" t="s">
        <v>867</v>
      </c>
      <c r="B1207" s="19" t="s">
        <v>789</v>
      </c>
      <c r="C1207" s="19" t="s">
        <v>492</v>
      </c>
      <c r="D1207" s="19" t="s">
        <v>868</v>
      </c>
      <c r="E1207" s="17" t="s">
        <v>0</v>
      </c>
      <c r="F1207" s="20">
        <f t="shared" ref="F1207:H1208" si="213">F1208</f>
        <v>22596300</v>
      </c>
      <c r="G1207" s="20">
        <f t="shared" si="213"/>
        <v>22596300</v>
      </c>
      <c r="H1207" s="27">
        <f t="shared" si="213"/>
        <v>22596300</v>
      </c>
    </row>
    <row r="1208" spans="1:8" ht="43.35" customHeight="1" x14ac:dyDescent="0.25">
      <c r="A1208" s="26" t="s">
        <v>869</v>
      </c>
      <c r="B1208" s="19" t="s">
        <v>789</v>
      </c>
      <c r="C1208" s="19" t="s">
        <v>492</v>
      </c>
      <c r="D1208" s="19" t="s">
        <v>870</v>
      </c>
      <c r="E1208" s="17" t="s">
        <v>0</v>
      </c>
      <c r="F1208" s="20">
        <f t="shared" si="213"/>
        <v>22596300</v>
      </c>
      <c r="G1208" s="20">
        <f t="shared" si="213"/>
        <v>22596300</v>
      </c>
      <c r="H1208" s="27">
        <f t="shared" si="213"/>
        <v>22596300</v>
      </c>
    </row>
    <row r="1209" spans="1:8" ht="28.95" customHeight="1" x14ac:dyDescent="0.25">
      <c r="A1209" s="26" t="s">
        <v>190</v>
      </c>
      <c r="B1209" s="19" t="s">
        <v>789</v>
      </c>
      <c r="C1209" s="19" t="s">
        <v>492</v>
      </c>
      <c r="D1209" s="19" t="s">
        <v>870</v>
      </c>
      <c r="E1209" s="19" t="s">
        <v>191</v>
      </c>
      <c r="F1209" s="20">
        <f>F1210+F1211</f>
        <v>22596300</v>
      </c>
      <c r="G1209" s="20">
        <f>G1210+G1211</f>
        <v>22596300</v>
      </c>
      <c r="H1209" s="27">
        <f>H1210+H1211</f>
        <v>22596300</v>
      </c>
    </row>
    <row r="1210" spans="1:8" ht="14.4" customHeight="1" x14ac:dyDescent="0.25">
      <c r="A1210" s="26" t="s">
        <v>192</v>
      </c>
      <c r="B1210" s="19" t="s">
        <v>789</v>
      </c>
      <c r="C1210" s="19" t="s">
        <v>492</v>
      </c>
      <c r="D1210" s="19" t="s">
        <v>870</v>
      </c>
      <c r="E1210" s="19" t="s">
        <v>193</v>
      </c>
      <c r="F1210" s="20">
        <v>9628600</v>
      </c>
      <c r="G1210" s="20">
        <v>9628600</v>
      </c>
      <c r="H1210" s="27">
        <v>9628600</v>
      </c>
    </row>
    <row r="1211" spans="1:8" ht="14.4" customHeight="1" x14ac:dyDescent="0.25">
      <c r="A1211" s="26" t="s">
        <v>435</v>
      </c>
      <c r="B1211" s="19" t="s">
        <v>789</v>
      </c>
      <c r="C1211" s="19" t="s">
        <v>492</v>
      </c>
      <c r="D1211" s="19" t="s">
        <v>870</v>
      </c>
      <c r="E1211" s="19" t="s">
        <v>436</v>
      </c>
      <c r="F1211" s="20">
        <v>12967700</v>
      </c>
      <c r="G1211" s="20">
        <v>12967700</v>
      </c>
      <c r="H1211" s="27">
        <v>12967700</v>
      </c>
    </row>
    <row r="1212" spans="1:8" ht="28.95" customHeight="1" x14ac:dyDescent="0.25">
      <c r="A1212" s="26" t="s">
        <v>871</v>
      </c>
      <c r="B1212" s="19" t="s">
        <v>789</v>
      </c>
      <c r="C1212" s="19" t="s">
        <v>492</v>
      </c>
      <c r="D1212" s="19" t="s">
        <v>872</v>
      </c>
      <c r="E1212" s="17" t="s">
        <v>0</v>
      </c>
      <c r="F1212" s="20">
        <f>F1213</f>
        <v>5560000</v>
      </c>
      <c r="G1212" s="20">
        <f>G1213</f>
        <v>5379000</v>
      </c>
      <c r="H1212" s="27">
        <f>H1213</f>
        <v>5260400</v>
      </c>
    </row>
    <row r="1213" spans="1:8" ht="28.95" customHeight="1" x14ac:dyDescent="0.25">
      <c r="A1213" s="26" t="s">
        <v>873</v>
      </c>
      <c r="B1213" s="19" t="s">
        <v>789</v>
      </c>
      <c r="C1213" s="19" t="s">
        <v>492</v>
      </c>
      <c r="D1213" s="19" t="s">
        <v>874</v>
      </c>
      <c r="E1213" s="17" t="s">
        <v>0</v>
      </c>
      <c r="F1213" s="20">
        <f>F1214+F1217</f>
        <v>5560000</v>
      </c>
      <c r="G1213" s="20">
        <f>G1214+G1217</f>
        <v>5379000</v>
      </c>
      <c r="H1213" s="27">
        <f>H1214+H1217</f>
        <v>5260400</v>
      </c>
    </row>
    <row r="1214" spans="1:8" ht="28.95" customHeight="1" x14ac:dyDescent="0.25">
      <c r="A1214" s="26" t="s">
        <v>800</v>
      </c>
      <c r="B1214" s="19" t="s">
        <v>789</v>
      </c>
      <c r="C1214" s="19" t="s">
        <v>492</v>
      </c>
      <c r="D1214" s="19" t="s">
        <v>875</v>
      </c>
      <c r="E1214" s="17" t="s">
        <v>0</v>
      </c>
      <c r="F1214" s="20">
        <f t="shared" ref="F1214:H1215" si="214">F1215</f>
        <v>5000000</v>
      </c>
      <c r="G1214" s="20">
        <f t="shared" si="214"/>
        <v>4819000</v>
      </c>
      <c r="H1214" s="27">
        <f t="shared" si="214"/>
        <v>4700400</v>
      </c>
    </row>
    <row r="1215" spans="1:8" ht="14.4" customHeight="1" x14ac:dyDescent="0.25">
      <c r="A1215" s="26" t="s">
        <v>27</v>
      </c>
      <c r="B1215" s="19" t="s">
        <v>789</v>
      </c>
      <c r="C1215" s="19" t="s">
        <v>492</v>
      </c>
      <c r="D1215" s="19" t="s">
        <v>875</v>
      </c>
      <c r="E1215" s="19" t="s">
        <v>28</v>
      </c>
      <c r="F1215" s="20">
        <f t="shared" si="214"/>
        <v>5000000</v>
      </c>
      <c r="G1215" s="20">
        <f t="shared" si="214"/>
        <v>4819000</v>
      </c>
      <c r="H1215" s="27">
        <f t="shared" si="214"/>
        <v>4700400</v>
      </c>
    </row>
    <row r="1216" spans="1:8" ht="43.35" customHeight="1" x14ac:dyDescent="0.25">
      <c r="A1216" s="26" t="s">
        <v>228</v>
      </c>
      <c r="B1216" s="19" t="s">
        <v>789</v>
      </c>
      <c r="C1216" s="19" t="s">
        <v>492</v>
      </c>
      <c r="D1216" s="19" t="s">
        <v>875</v>
      </c>
      <c r="E1216" s="19" t="s">
        <v>229</v>
      </c>
      <c r="F1216" s="20">
        <v>5000000</v>
      </c>
      <c r="G1216" s="20">
        <v>4819000</v>
      </c>
      <c r="H1216" s="27">
        <v>4700400</v>
      </c>
    </row>
    <row r="1217" spans="1:8" ht="43.35" customHeight="1" x14ac:dyDescent="0.25">
      <c r="A1217" s="26" t="s">
        <v>802</v>
      </c>
      <c r="B1217" s="19" t="s">
        <v>789</v>
      </c>
      <c r="C1217" s="19" t="s">
        <v>492</v>
      </c>
      <c r="D1217" s="19" t="s">
        <v>876</v>
      </c>
      <c r="E1217" s="17" t="s">
        <v>0</v>
      </c>
      <c r="F1217" s="20">
        <f t="shared" ref="F1217:H1218" si="215">F1218</f>
        <v>560000</v>
      </c>
      <c r="G1217" s="20">
        <f t="shared" si="215"/>
        <v>560000</v>
      </c>
      <c r="H1217" s="27">
        <f t="shared" si="215"/>
        <v>560000</v>
      </c>
    </row>
    <row r="1218" spans="1:8" ht="14.4" customHeight="1" x14ac:dyDescent="0.25">
      <c r="A1218" s="26" t="s">
        <v>27</v>
      </c>
      <c r="B1218" s="19" t="s">
        <v>789</v>
      </c>
      <c r="C1218" s="19" t="s">
        <v>492</v>
      </c>
      <c r="D1218" s="19" t="s">
        <v>876</v>
      </c>
      <c r="E1218" s="19" t="s">
        <v>28</v>
      </c>
      <c r="F1218" s="20">
        <f t="shared" si="215"/>
        <v>560000</v>
      </c>
      <c r="G1218" s="20">
        <f t="shared" si="215"/>
        <v>560000</v>
      </c>
      <c r="H1218" s="27">
        <f t="shared" si="215"/>
        <v>560000</v>
      </c>
    </row>
    <row r="1219" spans="1:8" ht="43.35" customHeight="1" x14ac:dyDescent="0.25">
      <c r="A1219" s="26" t="s">
        <v>228</v>
      </c>
      <c r="B1219" s="19" t="s">
        <v>789</v>
      </c>
      <c r="C1219" s="19" t="s">
        <v>492</v>
      </c>
      <c r="D1219" s="19" t="s">
        <v>876</v>
      </c>
      <c r="E1219" s="19" t="s">
        <v>229</v>
      </c>
      <c r="F1219" s="20">
        <v>560000</v>
      </c>
      <c r="G1219" s="20">
        <v>560000</v>
      </c>
      <c r="H1219" s="27">
        <v>560000</v>
      </c>
    </row>
    <row r="1220" spans="1:8" ht="28.95" customHeight="1" x14ac:dyDescent="0.25">
      <c r="A1220" s="26" t="s">
        <v>877</v>
      </c>
      <c r="B1220" s="19" t="s">
        <v>789</v>
      </c>
      <c r="C1220" s="19" t="s">
        <v>492</v>
      </c>
      <c r="D1220" s="19" t="s">
        <v>878</v>
      </c>
      <c r="E1220" s="17" t="s">
        <v>0</v>
      </c>
      <c r="F1220" s="20">
        <f>F1221+F1224</f>
        <v>43896300</v>
      </c>
      <c r="G1220" s="20">
        <f>G1221+G1224</f>
        <v>42466000</v>
      </c>
      <c r="H1220" s="27">
        <f>H1221+H1224</f>
        <v>41535900</v>
      </c>
    </row>
    <row r="1221" spans="1:8" ht="28.95" customHeight="1" x14ac:dyDescent="0.25">
      <c r="A1221" s="26" t="s">
        <v>800</v>
      </c>
      <c r="B1221" s="19" t="s">
        <v>789</v>
      </c>
      <c r="C1221" s="19" t="s">
        <v>492</v>
      </c>
      <c r="D1221" s="19" t="s">
        <v>879</v>
      </c>
      <c r="E1221" s="17" t="s">
        <v>0</v>
      </c>
      <c r="F1221" s="20">
        <f t="shared" ref="F1221:H1222" si="216">F1222</f>
        <v>39506300</v>
      </c>
      <c r="G1221" s="20">
        <f t="shared" si="216"/>
        <v>38076000</v>
      </c>
      <c r="H1221" s="27">
        <f t="shared" si="216"/>
        <v>37145900</v>
      </c>
    </row>
    <row r="1222" spans="1:8" ht="14.4" customHeight="1" x14ac:dyDescent="0.25">
      <c r="A1222" s="26" t="s">
        <v>27</v>
      </c>
      <c r="B1222" s="19" t="s">
        <v>789</v>
      </c>
      <c r="C1222" s="19" t="s">
        <v>492</v>
      </c>
      <c r="D1222" s="19" t="s">
        <v>879</v>
      </c>
      <c r="E1222" s="19" t="s">
        <v>28</v>
      </c>
      <c r="F1222" s="20">
        <f t="shared" si="216"/>
        <v>39506300</v>
      </c>
      <c r="G1222" s="20">
        <f t="shared" si="216"/>
        <v>38076000</v>
      </c>
      <c r="H1222" s="27">
        <f t="shared" si="216"/>
        <v>37145900</v>
      </c>
    </row>
    <row r="1223" spans="1:8" ht="43.35" customHeight="1" x14ac:dyDescent="0.25">
      <c r="A1223" s="26" t="s">
        <v>228</v>
      </c>
      <c r="B1223" s="19" t="s">
        <v>789</v>
      </c>
      <c r="C1223" s="19" t="s">
        <v>492</v>
      </c>
      <c r="D1223" s="19" t="s">
        <v>879</v>
      </c>
      <c r="E1223" s="19" t="s">
        <v>229</v>
      </c>
      <c r="F1223" s="20">
        <v>39506300</v>
      </c>
      <c r="G1223" s="20">
        <v>38076000</v>
      </c>
      <c r="H1223" s="27">
        <v>37145900</v>
      </c>
    </row>
    <row r="1224" spans="1:8" ht="43.35" customHeight="1" x14ac:dyDescent="0.25">
      <c r="A1224" s="26" t="s">
        <v>802</v>
      </c>
      <c r="B1224" s="19" t="s">
        <v>789</v>
      </c>
      <c r="C1224" s="19" t="s">
        <v>492</v>
      </c>
      <c r="D1224" s="19" t="s">
        <v>880</v>
      </c>
      <c r="E1224" s="17" t="s">
        <v>0</v>
      </c>
      <c r="F1224" s="20">
        <f t="shared" ref="F1224:H1225" si="217">F1225</f>
        <v>4390000</v>
      </c>
      <c r="G1224" s="20">
        <f t="shared" si="217"/>
        <v>4390000</v>
      </c>
      <c r="H1224" s="27">
        <f t="shared" si="217"/>
        <v>4390000</v>
      </c>
    </row>
    <row r="1225" spans="1:8" ht="14.4" customHeight="1" x14ac:dyDescent="0.25">
      <c r="A1225" s="26" t="s">
        <v>27</v>
      </c>
      <c r="B1225" s="19" t="s">
        <v>789</v>
      </c>
      <c r="C1225" s="19" t="s">
        <v>492</v>
      </c>
      <c r="D1225" s="19" t="s">
        <v>880</v>
      </c>
      <c r="E1225" s="19" t="s">
        <v>28</v>
      </c>
      <c r="F1225" s="20">
        <f t="shared" si="217"/>
        <v>4390000</v>
      </c>
      <c r="G1225" s="20">
        <f t="shared" si="217"/>
        <v>4390000</v>
      </c>
      <c r="H1225" s="27">
        <f t="shared" si="217"/>
        <v>4390000</v>
      </c>
    </row>
    <row r="1226" spans="1:8" ht="43.35" customHeight="1" x14ac:dyDescent="0.25">
      <c r="A1226" s="26" t="s">
        <v>228</v>
      </c>
      <c r="B1226" s="19" t="s">
        <v>789</v>
      </c>
      <c r="C1226" s="19" t="s">
        <v>492</v>
      </c>
      <c r="D1226" s="19" t="s">
        <v>880</v>
      </c>
      <c r="E1226" s="19" t="s">
        <v>229</v>
      </c>
      <c r="F1226" s="20">
        <v>4390000</v>
      </c>
      <c r="G1226" s="20">
        <v>4390000</v>
      </c>
      <c r="H1226" s="27">
        <v>4390000</v>
      </c>
    </row>
    <row r="1227" spans="1:8" ht="28.95" customHeight="1" x14ac:dyDescent="0.25">
      <c r="A1227" s="26" t="s">
        <v>881</v>
      </c>
      <c r="B1227" s="19" t="s">
        <v>789</v>
      </c>
      <c r="C1227" s="19" t="s">
        <v>492</v>
      </c>
      <c r="D1227" s="19" t="s">
        <v>882</v>
      </c>
      <c r="E1227" s="17" t="s">
        <v>0</v>
      </c>
      <c r="F1227" s="20">
        <f t="shared" ref="F1227:H1229" si="218">F1228</f>
        <v>82291100</v>
      </c>
      <c r="G1227" s="20">
        <f t="shared" si="218"/>
        <v>82291100</v>
      </c>
      <c r="H1227" s="27">
        <f t="shared" si="218"/>
        <v>82291100</v>
      </c>
    </row>
    <row r="1228" spans="1:8" ht="45" customHeight="1" x14ac:dyDescent="0.25">
      <c r="A1228" s="26" t="s">
        <v>883</v>
      </c>
      <c r="B1228" s="19" t="s">
        <v>789</v>
      </c>
      <c r="C1228" s="19" t="s">
        <v>492</v>
      </c>
      <c r="D1228" s="19" t="s">
        <v>884</v>
      </c>
      <c r="E1228" s="17" t="s">
        <v>0</v>
      </c>
      <c r="F1228" s="20">
        <f t="shared" si="218"/>
        <v>82291100</v>
      </c>
      <c r="G1228" s="20">
        <f t="shared" si="218"/>
        <v>82291100</v>
      </c>
      <c r="H1228" s="27">
        <f t="shared" si="218"/>
        <v>82291100</v>
      </c>
    </row>
    <row r="1229" spans="1:8" ht="14.4" customHeight="1" x14ac:dyDescent="0.25">
      <c r="A1229" s="26" t="s">
        <v>27</v>
      </c>
      <c r="B1229" s="19" t="s">
        <v>789</v>
      </c>
      <c r="C1229" s="19" t="s">
        <v>492</v>
      </c>
      <c r="D1229" s="19" t="s">
        <v>884</v>
      </c>
      <c r="E1229" s="19" t="s">
        <v>28</v>
      </c>
      <c r="F1229" s="20">
        <f t="shared" si="218"/>
        <v>82291100</v>
      </c>
      <c r="G1229" s="20">
        <f t="shared" si="218"/>
        <v>82291100</v>
      </c>
      <c r="H1229" s="27">
        <f t="shared" si="218"/>
        <v>82291100</v>
      </c>
    </row>
    <row r="1230" spans="1:8" ht="43.35" customHeight="1" x14ac:dyDescent="0.25">
      <c r="A1230" s="26" t="s">
        <v>228</v>
      </c>
      <c r="B1230" s="19" t="s">
        <v>789</v>
      </c>
      <c r="C1230" s="19" t="s">
        <v>492</v>
      </c>
      <c r="D1230" s="19" t="s">
        <v>884</v>
      </c>
      <c r="E1230" s="19" t="s">
        <v>229</v>
      </c>
      <c r="F1230" s="20">
        <v>82291100</v>
      </c>
      <c r="G1230" s="20">
        <v>82291100</v>
      </c>
      <c r="H1230" s="27">
        <v>82291100</v>
      </c>
    </row>
    <row r="1231" spans="1:8" ht="14.4" customHeight="1" x14ac:dyDescent="0.25">
      <c r="A1231" s="26" t="s">
        <v>450</v>
      </c>
      <c r="B1231" s="19" t="s">
        <v>789</v>
      </c>
      <c r="C1231" s="19" t="s">
        <v>492</v>
      </c>
      <c r="D1231" s="19" t="s">
        <v>451</v>
      </c>
      <c r="E1231" s="17" t="s">
        <v>0</v>
      </c>
      <c r="F1231" s="20">
        <f t="shared" ref="F1231:H1233" si="219">F1232</f>
        <v>25600</v>
      </c>
      <c r="G1231" s="20">
        <f t="shared" si="219"/>
        <v>25600</v>
      </c>
      <c r="H1231" s="27">
        <f t="shared" si="219"/>
        <v>25600</v>
      </c>
    </row>
    <row r="1232" spans="1:8" ht="72.599999999999994" customHeight="1" x14ac:dyDescent="0.25">
      <c r="A1232" s="26" t="s">
        <v>885</v>
      </c>
      <c r="B1232" s="19" t="s">
        <v>789</v>
      </c>
      <c r="C1232" s="19" t="s">
        <v>492</v>
      </c>
      <c r="D1232" s="19" t="s">
        <v>886</v>
      </c>
      <c r="E1232" s="17" t="s">
        <v>0</v>
      </c>
      <c r="F1232" s="20">
        <f t="shared" si="219"/>
        <v>25600</v>
      </c>
      <c r="G1232" s="20">
        <f t="shared" si="219"/>
        <v>25600</v>
      </c>
      <c r="H1232" s="27">
        <f t="shared" si="219"/>
        <v>25600</v>
      </c>
    </row>
    <row r="1233" spans="1:8" ht="28.95" customHeight="1" x14ac:dyDescent="0.25">
      <c r="A1233" s="26" t="s">
        <v>23</v>
      </c>
      <c r="B1233" s="19" t="s">
        <v>789</v>
      </c>
      <c r="C1233" s="19" t="s">
        <v>492</v>
      </c>
      <c r="D1233" s="19" t="s">
        <v>886</v>
      </c>
      <c r="E1233" s="19" t="s">
        <v>24</v>
      </c>
      <c r="F1233" s="20">
        <f t="shared" si="219"/>
        <v>25600</v>
      </c>
      <c r="G1233" s="20">
        <f t="shared" si="219"/>
        <v>25600</v>
      </c>
      <c r="H1233" s="27">
        <f t="shared" si="219"/>
        <v>25600</v>
      </c>
    </row>
    <row r="1234" spans="1:8" ht="28.95" customHeight="1" x14ac:dyDescent="0.25">
      <c r="A1234" s="26" t="s">
        <v>25</v>
      </c>
      <c r="B1234" s="19" t="s">
        <v>789</v>
      </c>
      <c r="C1234" s="19" t="s">
        <v>492</v>
      </c>
      <c r="D1234" s="19" t="s">
        <v>886</v>
      </c>
      <c r="E1234" s="19" t="s">
        <v>26</v>
      </c>
      <c r="F1234" s="20">
        <v>25600</v>
      </c>
      <c r="G1234" s="20">
        <v>25600</v>
      </c>
      <c r="H1234" s="27">
        <v>25600</v>
      </c>
    </row>
    <row r="1235" spans="1:8" ht="14.4" customHeight="1" x14ac:dyDescent="0.25">
      <c r="A1235" s="26" t="s">
        <v>194</v>
      </c>
      <c r="B1235" s="19" t="s">
        <v>789</v>
      </c>
      <c r="C1235" s="19" t="s">
        <v>195</v>
      </c>
      <c r="D1235" s="17" t="s">
        <v>0</v>
      </c>
      <c r="E1235" s="17" t="s">
        <v>0</v>
      </c>
      <c r="F1235" s="20">
        <f>F1236+F1243</f>
        <v>7000000</v>
      </c>
      <c r="G1235" s="20">
        <f>G1236+G1243</f>
        <v>7000000</v>
      </c>
      <c r="H1235" s="27">
        <f>H1236+H1243</f>
        <v>7000000</v>
      </c>
    </row>
    <row r="1236" spans="1:8" ht="14.4" customHeight="1" x14ac:dyDescent="0.25">
      <c r="A1236" s="26" t="s">
        <v>226</v>
      </c>
      <c r="B1236" s="19" t="s">
        <v>789</v>
      </c>
      <c r="C1236" s="19" t="s">
        <v>227</v>
      </c>
      <c r="D1236" s="17" t="s">
        <v>0</v>
      </c>
      <c r="E1236" s="17" t="s">
        <v>0</v>
      </c>
      <c r="F1236" s="20">
        <f t="shared" ref="F1236:H1241" si="220">F1237</f>
        <v>3000000</v>
      </c>
      <c r="G1236" s="20">
        <f t="shared" si="220"/>
        <v>3000000</v>
      </c>
      <c r="H1236" s="27">
        <f t="shared" si="220"/>
        <v>3000000</v>
      </c>
    </row>
    <row r="1237" spans="1:8" ht="43.35" customHeight="1" x14ac:dyDescent="0.25">
      <c r="A1237" s="26" t="s">
        <v>790</v>
      </c>
      <c r="B1237" s="19" t="s">
        <v>789</v>
      </c>
      <c r="C1237" s="19" t="s">
        <v>227</v>
      </c>
      <c r="D1237" s="19" t="s">
        <v>791</v>
      </c>
      <c r="E1237" s="17" t="s">
        <v>0</v>
      </c>
      <c r="F1237" s="20">
        <f t="shared" si="220"/>
        <v>3000000</v>
      </c>
      <c r="G1237" s="20">
        <f t="shared" si="220"/>
        <v>3000000</v>
      </c>
      <c r="H1237" s="27">
        <f t="shared" si="220"/>
        <v>3000000</v>
      </c>
    </row>
    <row r="1238" spans="1:8" ht="28.95" customHeight="1" x14ac:dyDescent="0.25">
      <c r="A1238" s="26" t="s">
        <v>887</v>
      </c>
      <c r="B1238" s="19" t="s">
        <v>789</v>
      </c>
      <c r="C1238" s="19" t="s">
        <v>227</v>
      </c>
      <c r="D1238" s="19" t="s">
        <v>888</v>
      </c>
      <c r="E1238" s="17" t="s">
        <v>0</v>
      </c>
      <c r="F1238" s="20">
        <f t="shared" si="220"/>
        <v>3000000</v>
      </c>
      <c r="G1238" s="20">
        <f t="shared" si="220"/>
        <v>3000000</v>
      </c>
      <c r="H1238" s="27">
        <f t="shared" si="220"/>
        <v>3000000</v>
      </c>
    </row>
    <row r="1239" spans="1:8" ht="72.599999999999994" customHeight="1" x14ac:dyDescent="0.25">
      <c r="A1239" s="26" t="s">
        <v>889</v>
      </c>
      <c r="B1239" s="19" t="s">
        <v>789</v>
      </c>
      <c r="C1239" s="19" t="s">
        <v>227</v>
      </c>
      <c r="D1239" s="19" t="s">
        <v>890</v>
      </c>
      <c r="E1239" s="17" t="s">
        <v>0</v>
      </c>
      <c r="F1239" s="20">
        <f t="shared" si="220"/>
        <v>3000000</v>
      </c>
      <c r="G1239" s="20">
        <f t="shared" si="220"/>
        <v>3000000</v>
      </c>
      <c r="H1239" s="27">
        <f t="shared" si="220"/>
        <v>3000000</v>
      </c>
    </row>
    <row r="1240" spans="1:8" ht="43.35" customHeight="1" x14ac:dyDescent="0.25">
      <c r="A1240" s="26" t="s">
        <v>358</v>
      </c>
      <c r="B1240" s="19" t="s">
        <v>789</v>
      </c>
      <c r="C1240" s="19" t="s">
        <v>227</v>
      </c>
      <c r="D1240" s="19" t="s">
        <v>891</v>
      </c>
      <c r="E1240" s="17" t="s">
        <v>0</v>
      </c>
      <c r="F1240" s="20">
        <f t="shared" si="220"/>
        <v>3000000</v>
      </c>
      <c r="G1240" s="20">
        <f t="shared" si="220"/>
        <v>3000000</v>
      </c>
      <c r="H1240" s="27">
        <f t="shared" si="220"/>
        <v>3000000</v>
      </c>
    </row>
    <row r="1241" spans="1:8" ht="14.4" customHeight="1" x14ac:dyDescent="0.25">
      <c r="A1241" s="26" t="s">
        <v>73</v>
      </c>
      <c r="B1241" s="19" t="s">
        <v>789</v>
      </c>
      <c r="C1241" s="19" t="s">
        <v>227</v>
      </c>
      <c r="D1241" s="19" t="s">
        <v>891</v>
      </c>
      <c r="E1241" s="19" t="s">
        <v>74</v>
      </c>
      <c r="F1241" s="20">
        <f t="shared" si="220"/>
        <v>3000000</v>
      </c>
      <c r="G1241" s="20">
        <f t="shared" si="220"/>
        <v>3000000</v>
      </c>
      <c r="H1241" s="27">
        <f t="shared" si="220"/>
        <v>3000000</v>
      </c>
    </row>
    <row r="1242" spans="1:8" ht="14.4" customHeight="1" x14ac:dyDescent="0.25">
      <c r="A1242" s="26" t="s">
        <v>141</v>
      </c>
      <c r="B1242" s="19" t="s">
        <v>789</v>
      </c>
      <c r="C1242" s="19" t="s">
        <v>227</v>
      </c>
      <c r="D1242" s="19" t="s">
        <v>891</v>
      </c>
      <c r="E1242" s="19" t="s">
        <v>142</v>
      </c>
      <c r="F1242" s="20">
        <v>3000000</v>
      </c>
      <c r="G1242" s="20">
        <v>3000000</v>
      </c>
      <c r="H1242" s="27">
        <v>3000000</v>
      </c>
    </row>
    <row r="1243" spans="1:8" ht="14.4" customHeight="1" x14ac:dyDescent="0.25">
      <c r="A1243" s="26" t="s">
        <v>266</v>
      </c>
      <c r="B1243" s="19" t="s">
        <v>789</v>
      </c>
      <c r="C1243" s="19" t="s">
        <v>267</v>
      </c>
      <c r="D1243" s="17" t="s">
        <v>0</v>
      </c>
      <c r="E1243" s="17" t="s">
        <v>0</v>
      </c>
      <c r="F1243" s="20">
        <f t="shared" ref="F1243:H1248" si="221">F1244</f>
        <v>4000000</v>
      </c>
      <c r="G1243" s="20">
        <f t="shared" si="221"/>
        <v>4000000</v>
      </c>
      <c r="H1243" s="27">
        <f t="shared" si="221"/>
        <v>4000000</v>
      </c>
    </row>
    <row r="1244" spans="1:8" ht="43.35" customHeight="1" x14ac:dyDescent="0.25">
      <c r="A1244" s="26" t="s">
        <v>790</v>
      </c>
      <c r="B1244" s="19" t="s">
        <v>789</v>
      </c>
      <c r="C1244" s="19" t="s">
        <v>267</v>
      </c>
      <c r="D1244" s="19" t="s">
        <v>791</v>
      </c>
      <c r="E1244" s="17" t="s">
        <v>0</v>
      </c>
      <c r="F1244" s="20">
        <f t="shared" si="221"/>
        <v>4000000</v>
      </c>
      <c r="G1244" s="20">
        <f t="shared" si="221"/>
        <v>4000000</v>
      </c>
      <c r="H1244" s="27">
        <f t="shared" si="221"/>
        <v>4000000</v>
      </c>
    </row>
    <row r="1245" spans="1:8" ht="28.95" customHeight="1" x14ac:dyDescent="0.25">
      <c r="A1245" s="26" t="s">
        <v>887</v>
      </c>
      <c r="B1245" s="19" t="s">
        <v>789</v>
      </c>
      <c r="C1245" s="19" t="s">
        <v>267</v>
      </c>
      <c r="D1245" s="19" t="s">
        <v>888</v>
      </c>
      <c r="E1245" s="17" t="s">
        <v>0</v>
      </c>
      <c r="F1245" s="20">
        <f t="shared" si="221"/>
        <v>4000000</v>
      </c>
      <c r="G1245" s="20">
        <f t="shared" si="221"/>
        <v>4000000</v>
      </c>
      <c r="H1245" s="27">
        <f t="shared" si="221"/>
        <v>4000000</v>
      </c>
    </row>
    <row r="1246" spans="1:8" ht="28.95" customHeight="1" x14ac:dyDescent="0.25">
      <c r="A1246" s="26" t="s">
        <v>892</v>
      </c>
      <c r="B1246" s="19" t="s">
        <v>789</v>
      </c>
      <c r="C1246" s="19" t="s">
        <v>267</v>
      </c>
      <c r="D1246" s="19" t="s">
        <v>893</v>
      </c>
      <c r="E1246" s="17" t="s">
        <v>0</v>
      </c>
      <c r="F1246" s="20">
        <f t="shared" si="221"/>
        <v>4000000</v>
      </c>
      <c r="G1246" s="20">
        <f t="shared" si="221"/>
        <v>4000000</v>
      </c>
      <c r="H1246" s="27">
        <f t="shared" si="221"/>
        <v>4000000</v>
      </c>
    </row>
    <row r="1247" spans="1:8" ht="43.35" customHeight="1" x14ac:dyDescent="0.25">
      <c r="A1247" s="26" t="s">
        <v>358</v>
      </c>
      <c r="B1247" s="19" t="s">
        <v>789</v>
      </c>
      <c r="C1247" s="19" t="s">
        <v>267</v>
      </c>
      <c r="D1247" s="19" t="s">
        <v>894</v>
      </c>
      <c r="E1247" s="17" t="s">
        <v>0</v>
      </c>
      <c r="F1247" s="20">
        <f t="shared" si="221"/>
        <v>4000000</v>
      </c>
      <c r="G1247" s="20">
        <f t="shared" si="221"/>
        <v>4000000</v>
      </c>
      <c r="H1247" s="27">
        <f t="shared" si="221"/>
        <v>4000000</v>
      </c>
    </row>
    <row r="1248" spans="1:8" ht="14.4" customHeight="1" x14ac:dyDescent="0.25">
      <c r="A1248" s="26" t="s">
        <v>73</v>
      </c>
      <c r="B1248" s="19" t="s">
        <v>789</v>
      </c>
      <c r="C1248" s="19" t="s">
        <v>267</v>
      </c>
      <c r="D1248" s="19" t="s">
        <v>894</v>
      </c>
      <c r="E1248" s="19" t="s">
        <v>74</v>
      </c>
      <c r="F1248" s="20">
        <f t="shared" si="221"/>
        <v>4000000</v>
      </c>
      <c r="G1248" s="20">
        <f t="shared" si="221"/>
        <v>4000000</v>
      </c>
      <c r="H1248" s="27">
        <f t="shared" si="221"/>
        <v>4000000</v>
      </c>
    </row>
    <row r="1249" spans="1:8" ht="14.4" customHeight="1" x14ac:dyDescent="0.25">
      <c r="A1249" s="26" t="s">
        <v>141</v>
      </c>
      <c r="B1249" s="19" t="s">
        <v>789</v>
      </c>
      <c r="C1249" s="19" t="s">
        <v>267</v>
      </c>
      <c r="D1249" s="19" t="s">
        <v>894</v>
      </c>
      <c r="E1249" s="19" t="s">
        <v>142</v>
      </c>
      <c r="F1249" s="20">
        <v>4000000</v>
      </c>
      <c r="G1249" s="20">
        <v>4000000</v>
      </c>
      <c r="H1249" s="27">
        <v>4000000</v>
      </c>
    </row>
    <row r="1250" spans="1:8" ht="14.4" customHeight="1" x14ac:dyDescent="0.25">
      <c r="A1250" s="26" t="s">
        <v>895</v>
      </c>
      <c r="B1250" s="19" t="s">
        <v>789</v>
      </c>
      <c r="C1250" s="19" t="s">
        <v>896</v>
      </c>
      <c r="D1250" s="17" t="s">
        <v>0</v>
      </c>
      <c r="E1250" s="17" t="s">
        <v>0</v>
      </c>
      <c r="F1250" s="20">
        <f>F1251+F1266</f>
        <v>19068300</v>
      </c>
      <c r="G1250" s="20">
        <f>G1251+G1266</f>
        <v>19068300</v>
      </c>
      <c r="H1250" s="27">
        <f>H1251+H1266</f>
        <v>19068300</v>
      </c>
    </row>
    <row r="1251" spans="1:8" ht="14.4" customHeight="1" x14ac:dyDescent="0.25">
      <c r="A1251" s="26" t="s">
        <v>897</v>
      </c>
      <c r="B1251" s="19" t="s">
        <v>789</v>
      </c>
      <c r="C1251" s="19" t="s">
        <v>898</v>
      </c>
      <c r="D1251" s="17" t="s">
        <v>0</v>
      </c>
      <c r="E1251" s="17" t="s">
        <v>0</v>
      </c>
      <c r="F1251" s="20">
        <f>F1252+F1262</f>
        <v>7236100</v>
      </c>
      <c r="G1251" s="20">
        <f>G1252+G1262</f>
        <v>7236100</v>
      </c>
      <c r="H1251" s="27">
        <f>H1252+H1262</f>
        <v>7236100</v>
      </c>
    </row>
    <row r="1252" spans="1:8" ht="43.35" customHeight="1" x14ac:dyDescent="0.25">
      <c r="A1252" s="26" t="s">
        <v>790</v>
      </c>
      <c r="B1252" s="19" t="s">
        <v>789</v>
      </c>
      <c r="C1252" s="19" t="s">
        <v>898</v>
      </c>
      <c r="D1252" s="19" t="s">
        <v>791</v>
      </c>
      <c r="E1252" s="17" t="s">
        <v>0</v>
      </c>
      <c r="F1252" s="20">
        <f t="shared" ref="F1252:H1254" si="222">F1253</f>
        <v>7172900</v>
      </c>
      <c r="G1252" s="20">
        <f t="shared" si="222"/>
        <v>7172900</v>
      </c>
      <c r="H1252" s="27">
        <f t="shared" si="222"/>
        <v>7172900</v>
      </c>
    </row>
    <row r="1253" spans="1:8" ht="28.95" customHeight="1" x14ac:dyDescent="0.25">
      <c r="A1253" s="26" t="s">
        <v>862</v>
      </c>
      <c r="B1253" s="19" t="s">
        <v>789</v>
      </c>
      <c r="C1253" s="19" t="s">
        <v>898</v>
      </c>
      <c r="D1253" s="19" t="s">
        <v>863</v>
      </c>
      <c r="E1253" s="17" t="s">
        <v>0</v>
      </c>
      <c r="F1253" s="20">
        <f t="shared" si="222"/>
        <v>7172900</v>
      </c>
      <c r="G1253" s="20">
        <f t="shared" si="222"/>
        <v>7172900</v>
      </c>
      <c r="H1253" s="27">
        <f t="shared" si="222"/>
        <v>7172900</v>
      </c>
    </row>
    <row r="1254" spans="1:8" ht="43.35" customHeight="1" x14ac:dyDescent="0.25">
      <c r="A1254" s="26" t="s">
        <v>867</v>
      </c>
      <c r="B1254" s="19" t="s">
        <v>789</v>
      </c>
      <c r="C1254" s="19" t="s">
        <v>898</v>
      </c>
      <c r="D1254" s="19" t="s">
        <v>868</v>
      </c>
      <c r="E1254" s="17" t="s">
        <v>0</v>
      </c>
      <c r="F1254" s="20">
        <f t="shared" si="222"/>
        <v>7172900</v>
      </c>
      <c r="G1254" s="20">
        <f t="shared" si="222"/>
        <v>7172900</v>
      </c>
      <c r="H1254" s="27">
        <f t="shared" si="222"/>
        <v>7172900</v>
      </c>
    </row>
    <row r="1255" spans="1:8" ht="28.95" customHeight="1" x14ac:dyDescent="0.25">
      <c r="A1255" s="26" t="s">
        <v>150</v>
      </c>
      <c r="B1255" s="19" t="s">
        <v>789</v>
      </c>
      <c r="C1255" s="19" t="s">
        <v>898</v>
      </c>
      <c r="D1255" s="19" t="s">
        <v>899</v>
      </c>
      <c r="E1255" s="17" t="s">
        <v>0</v>
      </c>
      <c r="F1255" s="20">
        <f>F1256+F1258+F1260</f>
        <v>7172900</v>
      </c>
      <c r="G1255" s="20">
        <f>G1256+G1258+G1260</f>
        <v>7172900</v>
      </c>
      <c r="H1255" s="27">
        <f>H1256+H1258+H1260</f>
        <v>7172900</v>
      </c>
    </row>
    <row r="1256" spans="1:8" ht="57.6" customHeight="1" x14ac:dyDescent="0.25">
      <c r="A1256" s="26" t="s">
        <v>19</v>
      </c>
      <c r="B1256" s="19" t="s">
        <v>789</v>
      </c>
      <c r="C1256" s="19" t="s">
        <v>898</v>
      </c>
      <c r="D1256" s="19" t="s">
        <v>899</v>
      </c>
      <c r="E1256" s="19" t="s">
        <v>20</v>
      </c>
      <c r="F1256" s="20">
        <f>F1257</f>
        <v>6462900</v>
      </c>
      <c r="G1256" s="20">
        <f>G1257</f>
        <v>6462900</v>
      </c>
      <c r="H1256" s="27">
        <f>H1257</f>
        <v>6462900</v>
      </c>
    </row>
    <row r="1257" spans="1:8" ht="14.4" customHeight="1" x14ac:dyDescent="0.25">
      <c r="A1257" s="26" t="s">
        <v>152</v>
      </c>
      <c r="B1257" s="19" t="s">
        <v>789</v>
      </c>
      <c r="C1257" s="19" t="s">
        <v>898</v>
      </c>
      <c r="D1257" s="19" t="s">
        <v>899</v>
      </c>
      <c r="E1257" s="19" t="s">
        <v>153</v>
      </c>
      <c r="F1257" s="20">
        <v>6462900</v>
      </c>
      <c r="G1257" s="20">
        <v>6462900</v>
      </c>
      <c r="H1257" s="27">
        <v>6462900</v>
      </c>
    </row>
    <row r="1258" spans="1:8" ht="28.95" customHeight="1" x14ac:dyDescent="0.25">
      <c r="A1258" s="26" t="s">
        <v>23</v>
      </c>
      <c r="B1258" s="19" t="s">
        <v>789</v>
      </c>
      <c r="C1258" s="19" t="s">
        <v>898</v>
      </c>
      <c r="D1258" s="19" t="s">
        <v>899</v>
      </c>
      <c r="E1258" s="19" t="s">
        <v>24</v>
      </c>
      <c r="F1258" s="20">
        <f>F1259</f>
        <v>675000</v>
      </c>
      <c r="G1258" s="20">
        <f>G1259</f>
        <v>675000</v>
      </c>
      <c r="H1258" s="27">
        <f>H1259</f>
        <v>675000</v>
      </c>
    </row>
    <row r="1259" spans="1:8" ht="28.95" customHeight="1" x14ac:dyDescent="0.25">
      <c r="A1259" s="26" t="s">
        <v>25</v>
      </c>
      <c r="B1259" s="19" t="s">
        <v>789</v>
      </c>
      <c r="C1259" s="19" t="s">
        <v>898</v>
      </c>
      <c r="D1259" s="19" t="s">
        <v>899</v>
      </c>
      <c r="E1259" s="19" t="s">
        <v>26</v>
      </c>
      <c r="F1259" s="20">
        <v>675000</v>
      </c>
      <c r="G1259" s="20">
        <v>675000</v>
      </c>
      <c r="H1259" s="27">
        <v>675000</v>
      </c>
    </row>
    <row r="1260" spans="1:8" ht="14.4" customHeight="1" x14ac:dyDescent="0.25">
      <c r="A1260" s="26" t="s">
        <v>27</v>
      </c>
      <c r="B1260" s="19" t="s">
        <v>789</v>
      </c>
      <c r="C1260" s="19" t="s">
        <v>898</v>
      </c>
      <c r="D1260" s="19" t="s">
        <v>899</v>
      </c>
      <c r="E1260" s="19" t="s">
        <v>28</v>
      </c>
      <c r="F1260" s="20">
        <f>F1261</f>
        <v>35000</v>
      </c>
      <c r="G1260" s="20">
        <f>G1261</f>
        <v>35000</v>
      </c>
      <c r="H1260" s="27">
        <f>H1261</f>
        <v>35000</v>
      </c>
    </row>
    <row r="1261" spans="1:8" ht="14.4" customHeight="1" x14ac:dyDescent="0.25">
      <c r="A1261" s="26" t="s">
        <v>29</v>
      </c>
      <c r="B1261" s="19" t="s">
        <v>789</v>
      </c>
      <c r="C1261" s="19" t="s">
        <v>898</v>
      </c>
      <c r="D1261" s="19" t="s">
        <v>899</v>
      </c>
      <c r="E1261" s="19" t="s">
        <v>30</v>
      </c>
      <c r="F1261" s="20">
        <v>35000</v>
      </c>
      <c r="G1261" s="20">
        <v>35000</v>
      </c>
      <c r="H1261" s="27">
        <v>35000</v>
      </c>
    </row>
    <row r="1262" spans="1:8" ht="14.4" customHeight="1" x14ac:dyDescent="0.25">
      <c r="A1262" s="26" t="s">
        <v>450</v>
      </c>
      <c r="B1262" s="19" t="s">
        <v>789</v>
      </c>
      <c r="C1262" s="19" t="s">
        <v>898</v>
      </c>
      <c r="D1262" s="19" t="s">
        <v>451</v>
      </c>
      <c r="E1262" s="17" t="s">
        <v>0</v>
      </c>
      <c r="F1262" s="20">
        <f t="shared" ref="F1262:H1264" si="223">F1263</f>
        <v>63200</v>
      </c>
      <c r="G1262" s="20">
        <f t="shared" si="223"/>
        <v>63200</v>
      </c>
      <c r="H1262" s="27">
        <f t="shared" si="223"/>
        <v>63200</v>
      </c>
    </row>
    <row r="1263" spans="1:8" ht="86.85" customHeight="1" x14ac:dyDescent="0.25">
      <c r="A1263" s="26" t="s">
        <v>900</v>
      </c>
      <c r="B1263" s="19" t="s">
        <v>789</v>
      </c>
      <c r="C1263" s="19" t="s">
        <v>898</v>
      </c>
      <c r="D1263" s="19" t="s">
        <v>901</v>
      </c>
      <c r="E1263" s="17" t="s">
        <v>0</v>
      </c>
      <c r="F1263" s="20">
        <f t="shared" si="223"/>
        <v>63200</v>
      </c>
      <c r="G1263" s="20">
        <f t="shared" si="223"/>
        <v>63200</v>
      </c>
      <c r="H1263" s="27">
        <f t="shared" si="223"/>
        <v>63200</v>
      </c>
    </row>
    <row r="1264" spans="1:8" ht="28.95" customHeight="1" x14ac:dyDescent="0.25">
      <c r="A1264" s="26" t="s">
        <v>23</v>
      </c>
      <c r="B1264" s="19" t="s">
        <v>789</v>
      </c>
      <c r="C1264" s="19" t="s">
        <v>898</v>
      </c>
      <c r="D1264" s="19" t="s">
        <v>901</v>
      </c>
      <c r="E1264" s="19" t="s">
        <v>24</v>
      </c>
      <c r="F1264" s="20">
        <f t="shared" si="223"/>
        <v>63200</v>
      </c>
      <c r="G1264" s="20">
        <f t="shared" si="223"/>
        <v>63200</v>
      </c>
      <c r="H1264" s="27">
        <f t="shared" si="223"/>
        <v>63200</v>
      </c>
    </row>
    <row r="1265" spans="1:8" ht="28.95" customHeight="1" x14ac:dyDescent="0.25">
      <c r="A1265" s="26" t="s">
        <v>25</v>
      </c>
      <c r="B1265" s="19" t="s">
        <v>789</v>
      </c>
      <c r="C1265" s="19" t="s">
        <v>898</v>
      </c>
      <c r="D1265" s="19" t="s">
        <v>901</v>
      </c>
      <c r="E1265" s="19" t="s">
        <v>26</v>
      </c>
      <c r="F1265" s="20">
        <v>63200</v>
      </c>
      <c r="G1265" s="20">
        <v>63200</v>
      </c>
      <c r="H1265" s="27">
        <v>63200</v>
      </c>
    </row>
    <row r="1266" spans="1:8" ht="14.4" customHeight="1" x14ac:dyDescent="0.25">
      <c r="A1266" s="26" t="s">
        <v>902</v>
      </c>
      <c r="B1266" s="19" t="s">
        <v>789</v>
      </c>
      <c r="C1266" s="19" t="s">
        <v>903</v>
      </c>
      <c r="D1266" s="17" t="s">
        <v>0</v>
      </c>
      <c r="E1266" s="17" t="s">
        <v>0</v>
      </c>
      <c r="F1266" s="20">
        <f t="shared" ref="F1266:H1267" si="224">F1267</f>
        <v>11832200</v>
      </c>
      <c r="G1266" s="20">
        <f t="shared" si="224"/>
        <v>11832200</v>
      </c>
      <c r="H1266" s="27">
        <f t="shared" si="224"/>
        <v>11832200</v>
      </c>
    </row>
    <row r="1267" spans="1:8" ht="14.4" customHeight="1" x14ac:dyDescent="0.25">
      <c r="A1267" s="26" t="s">
        <v>450</v>
      </c>
      <c r="B1267" s="19" t="s">
        <v>789</v>
      </c>
      <c r="C1267" s="19" t="s">
        <v>903</v>
      </c>
      <c r="D1267" s="19" t="s">
        <v>451</v>
      </c>
      <c r="E1267" s="17" t="s">
        <v>0</v>
      </c>
      <c r="F1267" s="20">
        <f t="shared" si="224"/>
        <v>11832200</v>
      </c>
      <c r="G1267" s="20">
        <f t="shared" si="224"/>
        <v>11832200</v>
      </c>
      <c r="H1267" s="27">
        <f t="shared" si="224"/>
        <v>11832200</v>
      </c>
    </row>
    <row r="1268" spans="1:8" ht="94.8" customHeight="1" x14ac:dyDescent="0.25">
      <c r="A1268" s="26" t="s">
        <v>904</v>
      </c>
      <c r="B1268" s="19" t="s">
        <v>789</v>
      </c>
      <c r="C1268" s="19" t="s">
        <v>903</v>
      </c>
      <c r="D1268" s="19" t="s">
        <v>905</v>
      </c>
      <c r="E1268" s="17" t="s">
        <v>0</v>
      </c>
      <c r="F1268" s="20">
        <f>F1269+F1271</f>
        <v>11832200</v>
      </c>
      <c r="G1268" s="20">
        <f>G1269+G1271</f>
        <v>11832200</v>
      </c>
      <c r="H1268" s="27">
        <f>H1269+H1271</f>
        <v>11832200</v>
      </c>
    </row>
    <row r="1269" spans="1:8" ht="57.6" customHeight="1" x14ac:dyDescent="0.25">
      <c r="A1269" s="26" t="s">
        <v>19</v>
      </c>
      <c r="B1269" s="19" t="s">
        <v>789</v>
      </c>
      <c r="C1269" s="19" t="s">
        <v>903</v>
      </c>
      <c r="D1269" s="19" t="s">
        <v>905</v>
      </c>
      <c r="E1269" s="19" t="s">
        <v>20</v>
      </c>
      <c r="F1269" s="20">
        <f>F1270</f>
        <v>7439602</v>
      </c>
      <c r="G1269" s="20">
        <f>G1270</f>
        <v>7439602</v>
      </c>
      <c r="H1269" s="27">
        <f>H1270</f>
        <v>7439602</v>
      </c>
    </row>
    <row r="1270" spans="1:8" ht="28.95" customHeight="1" x14ac:dyDescent="0.25">
      <c r="A1270" s="26" t="s">
        <v>21</v>
      </c>
      <c r="B1270" s="19" t="s">
        <v>789</v>
      </c>
      <c r="C1270" s="19" t="s">
        <v>903</v>
      </c>
      <c r="D1270" s="19" t="s">
        <v>905</v>
      </c>
      <c r="E1270" s="19" t="s">
        <v>22</v>
      </c>
      <c r="F1270" s="20">
        <v>7439602</v>
      </c>
      <c r="G1270" s="20">
        <v>7439602</v>
      </c>
      <c r="H1270" s="27">
        <v>7439602</v>
      </c>
    </row>
    <row r="1271" spans="1:8" ht="28.95" customHeight="1" x14ac:dyDescent="0.25">
      <c r="A1271" s="26" t="s">
        <v>23</v>
      </c>
      <c r="B1271" s="19" t="s">
        <v>789</v>
      </c>
      <c r="C1271" s="19" t="s">
        <v>903</v>
      </c>
      <c r="D1271" s="19" t="s">
        <v>905</v>
      </c>
      <c r="E1271" s="19" t="s">
        <v>24</v>
      </c>
      <c r="F1271" s="20">
        <f>F1272</f>
        <v>4392598</v>
      </c>
      <c r="G1271" s="20">
        <f>G1272</f>
        <v>4392598</v>
      </c>
      <c r="H1271" s="27">
        <f>H1272</f>
        <v>4392598</v>
      </c>
    </row>
    <row r="1272" spans="1:8" ht="28.95" customHeight="1" x14ac:dyDescent="0.25">
      <c r="A1272" s="26" t="s">
        <v>25</v>
      </c>
      <c r="B1272" s="19" t="s">
        <v>789</v>
      </c>
      <c r="C1272" s="19" t="s">
        <v>903</v>
      </c>
      <c r="D1272" s="19" t="s">
        <v>905</v>
      </c>
      <c r="E1272" s="19" t="s">
        <v>26</v>
      </c>
      <c r="F1272" s="20">
        <v>4392598</v>
      </c>
      <c r="G1272" s="20">
        <v>4392598</v>
      </c>
      <c r="H1272" s="27">
        <v>4392598</v>
      </c>
    </row>
    <row r="1273" spans="1:8" ht="14.4" customHeight="1" x14ac:dyDescent="0.25">
      <c r="A1273" s="26" t="s">
        <v>285</v>
      </c>
      <c r="B1273" s="19" t="s">
        <v>789</v>
      </c>
      <c r="C1273" s="19" t="s">
        <v>286</v>
      </c>
      <c r="D1273" s="17" t="s">
        <v>0</v>
      </c>
      <c r="E1273" s="17" t="s">
        <v>0</v>
      </c>
      <c r="F1273" s="20">
        <f t="shared" ref="F1273:H1279" si="225">F1274</f>
        <v>1894400</v>
      </c>
      <c r="G1273" s="20">
        <f t="shared" si="225"/>
        <v>1894400</v>
      </c>
      <c r="H1273" s="27">
        <f t="shared" si="225"/>
        <v>1894400</v>
      </c>
    </row>
    <row r="1274" spans="1:8" ht="28.95" customHeight="1" x14ac:dyDescent="0.25">
      <c r="A1274" s="26" t="s">
        <v>425</v>
      </c>
      <c r="B1274" s="19" t="s">
        <v>789</v>
      </c>
      <c r="C1274" s="19" t="s">
        <v>426</v>
      </c>
      <c r="D1274" s="17" t="s">
        <v>0</v>
      </c>
      <c r="E1274" s="17" t="s">
        <v>0</v>
      </c>
      <c r="F1274" s="20">
        <f t="shared" si="225"/>
        <v>1894400</v>
      </c>
      <c r="G1274" s="20">
        <f t="shared" si="225"/>
        <v>1894400</v>
      </c>
      <c r="H1274" s="27">
        <f t="shared" si="225"/>
        <v>1894400</v>
      </c>
    </row>
    <row r="1275" spans="1:8" ht="43.35" customHeight="1" x14ac:dyDescent="0.25">
      <c r="A1275" s="26" t="s">
        <v>790</v>
      </c>
      <c r="B1275" s="19" t="s">
        <v>789</v>
      </c>
      <c r="C1275" s="19" t="s">
        <v>426</v>
      </c>
      <c r="D1275" s="19" t="s">
        <v>791</v>
      </c>
      <c r="E1275" s="17" t="s">
        <v>0</v>
      </c>
      <c r="F1275" s="20">
        <f t="shared" si="225"/>
        <v>1894400</v>
      </c>
      <c r="G1275" s="20">
        <f t="shared" si="225"/>
        <v>1894400</v>
      </c>
      <c r="H1275" s="27">
        <f t="shared" si="225"/>
        <v>1894400</v>
      </c>
    </row>
    <row r="1276" spans="1:8" ht="28.95" customHeight="1" x14ac:dyDescent="0.25">
      <c r="A1276" s="26" t="s">
        <v>862</v>
      </c>
      <c r="B1276" s="19" t="s">
        <v>789</v>
      </c>
      <c r="C1276" s="19" t="s">
        <v>426</v>
      </c>
      <c r="D1276" s="19" t="s">
        <v>863</v>
      </c>
      <c r="E1276" s="17" t="s">
        <v>0</v>
      </c>
      <c r="F1276" s="20">
        <f t="shared" si="225"/>
        <v>1894400</v>
      </c>
      <c r="G1276" s="20">
        <f t="shared" si="225"/>
        <v>1894400</v>
      </c>
      <c r="H1276" s="27">
        <f t="shared" si="225"/>
        <v>1894400</v>
      </c>
    </row>
    <row r="1277" spans="1:8" ht="43.35" customHeight="1" x14ac:dyDescent="0.25">
      <c r="A1277" s="26" t="s">
        <v>867</v>
      </c>
      <c r="B1277" s="19" t="s">
        <v>789</v>
      </c>
      <c r="C1277" s="19" t="s">
        <v>426</v>
      </c>
      <c r="D1277" s="19" t="s">
        <v>868</v>
      </c>
      <c r="E1277" s="17" t="s">
        <v>0</v>
      </c>
      <c r="F1277" s="20">
        <f t="shared" si="225"/>
        <v>1894400</v>
      </c>
      <c r="G1277" s="20">
        <f t="shared" si="225"/>
        <v>1894400</v>
      </c>
      <c r="H1277" s="27">
        <f t="shared" si="225"/>
        <v>1894400</v>
      </c>
    </row>
    <row r="1278" spans="1:8" ht="43.35" customHeight="1" x14ac:dyDescent="0.25">
      <c r="A1278" s="26" t="s">
        <v>869</v>
      </c>
      <c r="B1278" s="19" t="s">
        <v>789</v>
      </c>
      <c r="C1278" s="19" t="s">
        <v>426</v>
      </c>
      <c r="D1278" s="19" t="s">
        <v>870</v>
      </c>
      <c r="E1278" s="17" t="s">
        <v>0</v>
      </c>
      <c r="F1278" s="20">
        <f t="shared" si="225"/>
        <v>1894400</v>
      </c>
      <c r="G1278" s="20">
        <f t="shared" si="225"/>
        <v>1894400</v>
      </c>
      <c r="H1278" s="27">
        <f t="shared" si="225"/>
        <v>1894400</v>
      </c>
    </row>
    <row r="1279" spans="1:8" ht="28.95" customHeight="1" x14ac:dyDescent="0.25">
      <c r="A1279" s="26" t="s">
        <v>190</v>
      </c>
      <c r="B1279" s="19" t="s">
        <v>789</v>
      </c>
      <c r="C1279" s="19" t="s">
        <v>426</v>
      </c>
      <c r="D1279" s="19" t="s">
        <v>870</v>
      </c>
      <c r="E1279" s="19" t="s">
        <v>191</v>
      </c>
      <c r="F1279" s="20">
        <f t="shared" si="225"/>
        <v>1894400</v>
      </c>
      <c r="G1279" s="20">
        <f t="shared" si="225"/>
        <v>1894400</v>
      </c>
      <c r="H1279" s="27">
        <f t="shared" si="225"/>
        <v>1894400</v>
      </c>
    </row>
    <row r="1280" spans="1:8" ht="14.4" customHeight="1" x14ac:dyDescent="0.25">
      <c r="A1280" s="26" t="s">
        <v>435</v>
      </c>
      <c r="B1280" s="19" t="s">
        <v>789</v>
      </c>
      <c r="C1280" s="19" t="s">
        <v>426</v>
      </c>
      <c r="D1280" s="19" t="s">
        <v>870</v>
      </c>
      <c r="E1280" s="19" t="s">
        <v>436</v>
      </c>
      <c r="F1280" s="20">
        <v>1894400</v>
      </c>
      <c r="G1280" s="20">
        <v>1894400</v>
      </c>
      <c r="H1280" s="27">
        <v>1894400</v>
      </c>
    </row>
    <row r="1281" spans="1:8" ht="14.4" customHeight="1" x14ac:dyDescent="0.25">
      <c r="A1281" s="26" t="s">
        <v>296</v>
      </c>
      <c r="B1281" s="19" t="s">
        <v>789</v>
      </c>
      <c r="C1281" s="19" t="s">
        <v>297</v>
      </c>
      <c r="D1281" s="17" t="s">
        <v>0</v>
      </c>
      <c r="E1281" s="17" t="s">
        <v>0</v>
      </c>
      <c r="F1281" s="20">
        <f t="shared" ref="F1281:H1287" si="226">F1282</f>
        <v>18000000</v>
      </c>
      <c r="G1281" s="20">
        <f t="shared" si="226"/>
        <v>18000000</v>
      </c>
      <c r="H1281" s="27">
        <f t="shared" si="226"/>
        <v>18000000</v>
      </c>
    </row>
    <row r="1282" spans="1:8" ht="14.4" customHeight="1" x14ac:dyDescent="0.25">
      <c r="A1282" s="26" t="s">
        <v>298</v>
      </c>
      <c r="B1282" s="19" t="s">
        <v>789</v>
      </c>
      <c r="C1282" s="19" t="s">
        <v>299</v>
      </c>
      <c r="D1282" s="17" t="s">
        <v>0</v>
      </c>
      <c r="E1282" s="17" t="s">
        <v>0</v>
      </c>
      <c r="F1282" s="20">
        <f t="shared" si="226"/>
        <v>18000000</v>
      </c>
      <c r="G1282" s="20">
        <f t="shared" si="226"/>
        <v>18000000</v>
      </c>
      <c r="H1282" s="27">
        <f t="shared" si="226"/>
        <v>18000000</v>
      </c>
    </row>
    <row r="1283" spans="1:8" ht="43.35" customHeight="1" x14ac:dyDescent="0.25">
      <c r="A1283" s="26" t="s">
        <v>790</v>
      </c>
      <c r="B1283" s="19" t="s">
        <v>789</v>
      </c>
      <c r="C1283" s="19" t="s">
        <v>299</v>
      </c>
      <c r="D1283" s="19" t="s">
        <v>791</v>
      </c>
      <c r="E1283" s="17" t="s">
        <v>0</v>
      </c>
      <c r="F1283" s="20">
        <f t="shared" si="226"/>
        <v>18000000</v>
      </c>
      <c r="G1283" s="20">
        <f t="shared" si="226"/>
        <v>18000000</v>
      </c>
      <c r="H1283" s="27">
        <f t="shared" si="226"/>
        <v>18000000</v>
      </c>
    </row>
    <row r="1284" spans="1:8" ht="28.95" customHeight="1" x14ac:dyDescent="0.25">
      <c r="A1284" s="26" t="s">
        <v>887</v>
      </c>
      <c r="B1284" s="19" t="s">
        <v>789</v>
      </c>
      <c r="C1284" s="19" t="s">
        <v>299</v>
      </c>
      <c r="D1284" s="19" t="s">
        <v>888</v>
      </c>
      <c r="E1284" s="17" t="s">
        <v>0</v>
      </c>
      <c r="F1284" s="20">
        <f t="shared" si="226"/>
        <v>18000000</v>
      </c>
      <c r="G1284" s="20">
        <f t="shared" si="226"/>
        <v>18000000</v>
      </c>
      <c r="H1284" s="27">
        <f t="shared" si="226"/>
        <v>18000000</v>
      </c>
    </row>
    <row r="1285" spans="1:8" ht="72.599999999999994" customHeight="1" x14ac:dyDescent="0.25">
      <c r="A1285" s="26" t="s">
        <v>889</v>
      </c>
      <c r="B1285" s="19" t="s">
        <v>789</v>
      </c>
      <c r="C1285" s="19" t="s">
        <v>299</v>
      </c>
      <c r="D1285" s="19" t="s">
        <v>890</v>
      </c>
      <c r="E1285" s="17" t="s">
        <v>0</v>
      </c>
      <c r="F1285" s="20">
        <f t="shared" si="226"/>
        <v>18000000</v>
      </c>
      <c r="G1285" s="20">
        <f t="shared" si="226"/>
        <v>18000000</v>
      </c>
      <c r="H1285" s="27">
        <f t="shared" si="226"/>
        <v>18000000</v>
      </c>
    </row>
    <row r="1286" spans="1:8" ht="43.35" customHeight="1" x14ac:dyDescent="0.25">
      <c r="A1286" s="26" t="s">
        <v>358</v>
      </c>
      <c r="B1286" s="19" t="s">
        <v>789</v>
      </c>
      <c r="C1286" s="19" t="s">
        <v>299</v>
      </c>
      <c r="D1286" s="19" t="s">
        <v>891</v>
      </c>
      <c r="E1286" s="17" t="s">
        <v>0</v>
      </c>
      <c r="F1286" s="20">
        <f t="shared" si="226"/>
        <v>18000000</v>
      </c>
      <c r="G1286" s="20">
        <f t="shared" si="226"/>
        <v>18000000</v>
      </c>
      <c r="H1286" s="27">
        <f t="shared" si="226"/>
        <v>18000000</v>
      </c>
    </row>
    <row r="1287" spans="1:8" ht="14.4" customHeight="1" x14ac:dyDescent="0.25">
      <c r="A1287" s="26" t="s">
        <v>73</v>
      </c>
      <c r="B1287" s="19" t="s">
        <v>789</v>
      </c>
      <c r="C1287" s="19" t="s">
        <v>299</v>
      </c>
      <c r="D1287" s="19" t="s">
        <v>891</v>
      </c>
      <c r="E1287" s="19" t="s">
        <v>74</v>
      </c>
      <c r="F1287" s="20">
        <f t="shared" si="226"/>
        <v>18000000</v>
      </c>
      <c r="G1287" s="20">
        <f t="shared" si="226"/>
        <v>18000000</v>
      </c>
      <c r="H1287" s="27">
        <f t="shared" si="226"/>
        <v>18000000</v>
      </c>
    </row>
    <row r="1288" spans="1:8" ht="14.4" customHeight="1" x14ac:dyDescent="0.25">
      <c r="A1288" s="26" t="s">
        <v>141</v>
      </c>
      <c r="B1288" s="19" t="s">
        <v>789</v>
      </c>
      <c r="C1288" s="19" t="s">
        <v>299</v>
      </c>
      <c r="D1288" s="19" t="s">
        <v>891</v>
      </c>
      <c r="E1288" s="19" t="s">
        <v>142</v>
      </c>
      <c r="F1288" s="20">
        <v>18000000</v>
      </c>
      <c r="G1288" s="20">
        <v>18000000</v>
      </c>
      <c r="H1288" s="27">
        <v>18000000</v>
      </c>
    </row>
    <row r="1289" spans="1:8" ht="14.4" customHeight="1" x14ac:dyDescent="0.25">
      <c r="A1289" s="26" t="s">
        <v>304</v>
      </c>
      <c r="B1289" s="19" t="s">
        <v>789</v>
      </c>
      <c r="C1289" s="19" t="s">
        <v>305</v>
      </c>
      <c r="D1289" s="17" t="s">
        <v>0</v>
      </c>
      <c r="E1289" s="17" t="s">
        <v>0</v>
      </c>
      <c r="F1289" s="20">
        <f t="shared" ref="F1289:H1295" si="227">F1290</f>
        <v>40000000</v>
      </c>
      <c r="G1289" s="20">
        <f t="shared" si="227"/>
        <v>40000000</v>
      </c>
      <c r="H1289" s="27">
        <f t="shared" si="227"/>
        <v>40000000</v>
      </c>
    </row>
    <row r="1290" spans="1:8" ht="14.4" customHeight="1" x14ac:dyDescent="0.25">
      <c r="A1290" s="26" t="s">
        <v>306</v>
      </c>
      <c r="B1290" s="19" t="s">
        <v>789</v>
      </c>
      <c r="C1290" s="19" t="s">
        <v>307</v>
      </c>
      <c r="D1290" s="17" t="s">
        <v>0</v>
      </c>
      <c r="E1290" s="17" t="s">
        <v>0</v>
      </c>
      <c r="F1290" s="20">
        <f t="shared" si="227"/>
        <v>40000000</v>
      </c>
      <c r="G1290" s="20">
        <f t="shared" si="227"/>
        <v>40000000</v>
      </c>
      <c r="H1290" s="27">
        <f t="shared" si="227"/>
        <v>40000000</v>
      </c>
    </row>
    <row r="1291" spans="1:8" ht="43.35" customHeight="1" x14ac:dyDescent="0.25">
      <c r="A1291" s="26" t="s">
        <v>790</v>
      </c>
      <c r="B1291" s="19" t="s">
        <v>789</v>
      </c>
      <c r="C1291" s="19" t="s">
        <v>307</v>
      </c>
      <c r="D1291" s="19" t="s">
        <v>791</v>
      </c>
      <c r="E1291" s="17" t="s">
        <v>0</v>
      </c>
      <c r="F1291" s="20">
        <f t="shared" si="227"/>
        <v>40000000</v>
      </c>
      <c r="G1291" s="20">
        <f t="shared" si="227"/>
        <v>40000000</v>
      </c>
      <c r="H1291" s="27">
        <f t="shared" si="227"/>
        <v>40000000</v>
      </c>
    </row>
    <row r="1292" spans="1:8" ht="28.95" customHeight="1" x14ac:dyDescent="0.25">
      <c r="A1292" s="26" t="s">
        <v>887</v>
      </c>
      <c r="B1292" s="19" t="s">
        <v>789</v>
      </c>
      <c r="C1292" s="19" t="s">
        <v>307</v>
      </c>
      <c r="D1292" s="19" t="s">
        <v>888</v>
      </c>
      <c r="E1292" s="17" t="s">
        <v>0</v>
      </c>
      <c r="F1292" s="20">
        <f t="shared" si="227"/>
        <v>40000000</v>
      </c>
      <c r="G1292" s="20">
        <f t="shared" si="227"/>
        <v>40000000</v>
      </c>
      <c r="H1292" s="27">
        <f t="shared" si="227"/>
        <v>40000000</v>
      </c>
    </row>
    <row r="1293" spans="1:8" ht="43.35" customHeight="1" x14ac:dyDescent="0.25">
      <c r="A1293" s="26" t="s">
        <v>906</v>
      </c>
      <c r="B1293" s="19" t="s">
        <v>789</v>
      </c>
      <c r="C1293" s="19" t="s">
        <v>307</v>
      </c>
      <c r="D1293" s="19" t="s">
        <v>907</v>
      </c>
      <c r="E1293" s="17" t="s">
        <v>0</v>
      </c>
      <c r="F1293" s="20">
        <f t="shared" si="227"/>
        <v>40000000</v>
      </c>
      <c r="G1293" s="20">
        <f t="shared" si="227"/>
        <v>40000000</v>
      </c>
      <c r="H1293" s="27">
        <f t="shared" si="227"/>
        <v>40000000</v>
      </c>
    </row>
    <row r="1294" spans="1:8" ht="43.35" customHeight="1" x14ac:dyDescent="0.25">
      <c r="A1294" s="26" t="s">
        <v>358</v>
      </c>
      <c r="B1294" s="19" t="s">
        <v>789</v>
      </c>
      <c r="C1294" s="19" t="s">
        <v>307</v>
      </c>
      <c r="D1294" s="19" t="s">
        <v>908</v>
      </c>
      <c r="E1294" s="17" t="s">
        <v>0</v>
      </c>
      <c r="F1294" s="20">
        <f t="shared" si="227"/>
        <v>40000000</v>
      </c>
      <c r="G1294" s="20">
        <f t="shared" si="227"/>
        <v>40000000</v>
      </c>
      <c r="H1294" s="27">
        <f t="shared" si="227"/>
        <v>40000000</v>
      </c>
    </row>
    <row r="1295" spans="1:8" ht="14.4" customHeight="1" x14ac:dyDescent="0.25">
      <c r="A1295" s="26" t="s">
        <v>73</v>
      </c>
      <c r="B1295" s="19" t="s">
        <v>789</v>
      </c>
      <c r="C1295" s="19" t="s">
        <v>307</v>
      </c>
      <c r="D1295" s="19" t="s">
        <v>908</v>
      </c>
      <c r="E1295" s="19" t="s">
        <v>74</v>
      </c>
      <c r="F1295" s="20">
        <f t="shared" si="227"/>
        <v>40000000</v>
      </c>
      <c r="G1295" s="20">
        <f t="shared" si="227"/>
        <v>40000000</v>
      </c>
      <c r="H1295" s="27">
        <f t="shared" si="227"/>
        <v>40000000</v>
      </c>
    </row>
    <row r="1296" spans="1:8" ht="14.4" customHeight="1" x14ac:dyDescent="0.25">
      <c r="A1296" s="26" t="s">
        <v>141</v>
      </c>
      <c r="B1296" s="19" t="s">
        <v>789</v>
      </c>
      <c r="C1296" s="19" t="s">
        <v>307</v>
      </c>
      <c r="D1296" s="19" t="s">
        <v>908</v>
      </c>
      <c r="E1296" s="19" t="s">
        <v>142</v>
      </c>
      <c r="F1296" s="20">
        <v>40000000</v>
      </c>
      <c r="G1296" s="20">
        <v>40000000</v>
      </c>
      <c r="H1296" s="27">
        <v>40000000</v>
      </c>
    </row>
    <row r="1297" spans="1:8" ht="14.4" customHeight="1" x14ac:dyDescent="0.25">
      <c r="A1297" s="26" t="s">
        <v>320</v>
      </c>
      <c r="B1297" s="19" t="s">
        <v>789</v>
      </c>
      <c r="C1297" s="19" t="s">
        <v>321</v>
      </c>
      <c r="D1297" s="17" t="s">
        <v>0</v>
      </c>
      <c r="E1297" s="17" t="s">
        <v>0</v>
      </c>
      <c r="F1297" s="20">
        <f t="shared" ref="F1297:H1303" si="228">F1298</f>
        <v>6000000</v>
      </c>
      <c r="G1297" s="20">
        <f t="shared" si="228"/>
        <v>6000000</v>
      </c>
      <c r="H1297" s="27">
        <f t="shared" si="228"/>
        <v>6000000</v>
      </c>
    </row>
    <row r="1298" spans="1:8" ht="14.4" customHeight="1" x14ac:dyDescent="0.25">
      <c r="A1298" s="26" t="s">
        <v>322</v>
      </c>
      <c r="B1298" s="19" t="s">
        <v>789</v>
      </c>
      <c r="C1298" s="19" t="s">
        <v>323</v>
      </c>
      <c r="D1298" s="17" t="s">
        <v>0</v>
      </c>
      <c r="E1298" s="17" t="s">
        <v>0</v>
      </c>
      <c r="F1298" s="20">
        <f t="shared" si="228"/>
        <v>6000000</v>
      </c>
      <c r="G1298" s="20">
        <f t="shared" si="228"/>
        <v>6000000</v>
      </c>
      <c r="H1298" s="27">
        <f t="shared" si="228"/>
        <v>6000000</v>
      </c>
    </row>
    <row r="1299" spans="1:8" ht="43.35" customHeight="1" x14ac:dyDescent="0.25">
      <c r="A1299" s="26" t="s">
        <v>790</v>
      </c>
      <c r="B1299" s="19" t="s">
        <v>789</v>
      </c>
      <c r="C1299" s="19" t="s">
        <v>323</v>
      </c>
      <c r="D1299" s="19" t="s">
        <v>791</v>
      </c>
      <c r="E1299" s="17" t="s">
        <v>0</v>
      </c>
      <c r="F1299" s="20">
        <f t="shared" si="228"/>
        <v>6000000</v>
      </c>
      <c r="G1299" s="20">
        <f t="shared" si="228"/>
        <v>6000000</v>
      </c>
      <c r="H1299" s="27">
        <f t="shared" si="228"/>
        <v>6000000</v>
      </c>
    </row>
    <row r="1300" spans="1:8" ht="28.95" customHeight="1" x14ac:dyDescent="0.25">
      <c r="A1300" s="26" t="s">
        <v>887</v>
      </c>
      <c r="B1300" s="19" t="s">
        <v>789</v>
      </c>
      <c r="C1300" s="19" t="s">
        <v>323</v>
      </c>
      <c r="D1300" s="19" t="s">
        <v>888</v>
      </c>
      <c r="E1300" s="17" t="s">
        <v>0</v>
      </c>
      <c r="F1300" s="20">
        <f t="shared" si="228"/>
        <v>6000000</v>
      </c>
      <c r="G1300" s="20">
        <f t="shared" si="228"/>
        <v>6000000</v>
      </c>
      <c r="H1300" s="27">
        <f t="shared" si="228"/>
        <v>6000000</v>
      </c>
    </row>
    <row r="1301" spans="1:8" ht="72.599999999999994" customHeight="1" x14ac:dyDescent="0.25">
      <c r="A1301" s="26" t="s">
        <v>889</v>
      </c>
      <c r="B1301" s="19" t="s">
        <v>789</v>
      </c>
      <c r="C1301" s="19" t="s">
        <v>323</v>
      </c>
      <c r="D1301" s="19" t="s">
        <v>890</v>
      </c>
      <c r="E1301" s="17" t="s">
        <v>0</v>
      </c>
      <c r="F1301" s="20">
        <f t="shared" si="228"/>
        <v>6000000</v>
      </c>
      <c r="G1301" s="20">
        <f t="shared" si="228"/>
        <v>6000000</v>
      </c>
      <c r="H1301" s="27">
        <f t="shared" si="228"/>
        <v>6000000</v>
      </c>
    </row>
    <row r="1302" spans="1:8" ht="43.35" customHeight="1" x14ac:dyDescent="0.25">
      <c r="A1302" s="26" t="s">
        <v>358</v>
      </c>
      <c r="B1302" s="19" t="s">
        <v>789</v>
      </c>
      <c r="C1302" s="19" t="s">
        <v>323</v>
      </c>
      <c r="D1302" s="19" t="s">
        <v>891</v>
      </c>
      <c r="E1302" s="17" t="s">
        <v>0</v>
      </c>
      <c r="F1302" s="20">
        <f t="shared" si="228"/>
        <v>6000000</v>
      </c>
      <c r="G1302" s="20">
        <f t="shared" si="228"/>
        <v>6000000</v>
      </c>
      <c r="H1302" s="27">
        <f t="shared" si="228"/>
        <v>6000000</v>
      </c>
    </row>
    <row r="1303" spans="1:8" ht="14.4" customHeight="1" x14ac:dyDescent="0.25">
      <c r="A1303" s="26" t="s">
        <v>73</v>
      </c>
      <c r="B1303" s="19" t="s">
        <v>789</v>
      </c>
      <c r="C1303" s="19" t="s">
        <v>323</v>
      </c>
      <c r="D1303" s="19" t="s">
        <v>891</v>
      </c>
      <c r="E1303" s="19" t="s">
        <v>74</v>
      </c>
      <c r="F1303" s="20">
        <f t="shared" si="228"/>
        <v>6000000</v>
      </c>
      <c r="G1303" s="20">
        <f t="shared" si="228"/>
        <v>6000000</v>
      </c>
      <c r="H1303" s="27">
        <f t="shared" si="228"/>
        <v>6000000</v>
      </c>
    </row>
    <row r="1304" spans="1:8" ht="14.4" customHeight="1" x14ac:dyDescent="0.25">
      <c r="A1304" s="26" t="s">
        <v>141</v>
      </c>
      <c r="B1304" s="19" t="s">
        <v>789</v>
      </c>
      <c r="C1304" s="19" t="s">
        <v>323</v>
      </c>
      <c r="D1304" s="19" t="s">
        <v>891</v>
      </c>
      <c r="E1304" s="19" t="s">
        <v>142</v>
      </c>
      <c r="F1304" s="20">
        <v>6000000</v>
      </c>
      <c r="G1304" s="20">
        <v>6000000</v>
      </c>
      <c r="H1304" s="27">
        <v>6000000</v>
      </c>
    </row>
    <row r="1305" spans="1:8" ht="31.2" customHeight="1" x14ac:dyDescent="0.25">
      <c r="A1305" s="28" t="s">
        <v>1499</v>
      </c>
      <c r="B1305" s="16" t="s">
        <v>909</v>
      </c>
      <c r="C1305" s="17" t="s">
        <v>0</v>
      </c>
      <c r="D1305" s="17" t="s">
        <v>0</v>
      </c>
      <c r="E1305" s="17" t="s">
        <v>0</v>
      </c>
      <c r="F1305" s="18">
        <f>F1306+F1457</f>
        <v>2692658800</v>
      </c>
      <c r="G1305" s="18">
        <f>G1306+G1457</f>
        <v>1513506400</v>
      </c>
      <c r="H1305" s="29">
        <f>H1306+H1457</f>
        <v>1523774300</v>
      </c>
    </row>
    <row r="1306" spans="1:8" ht="14.4" customHeight="1" x14ac:dyDescent="0.25">
      <c r="A1306" s="26" t="s">
        <v>164</v>
      </c>
      <c r="B1306" s="19" t="s">
        <v>909</v>
      </c>
      <c r="C1306" s="19" t="s">
        <v>165</v>
      </c>
      <c r="D1306" s="17" t="s">
        <v>0</v>
      </c>
      <c r="E1306" s="17" t="s">
        <v>0</v>
      </c>
      <c r="F1306" s="20">
        <f>F1307+F1326+F1364</f>
        <v>2686658800</v>
      </c>
      <c r="G1306" s="20">
        <f>G1307+G1326+G1364</f>
        <v>1507506400</v>
      </c>
      <c r="H1306" s="27">
        <f>H1307+H1326+H1364</f>
        <v>1517774300</v>
      </c>
    </row>
    <row r="1307" spans="1:8" ht="14.4" customHeight="1" x14ac:dyDescent="0.25">
      <c r="A1307" s="26" t="s">
        <v>332</v>
      </c>
      <c r="B1307" s="19" t="s">
        <v>909</v>
      </c>
      <c r="C1307" s="19" t="s">
        <v>333</v>
      </c>
      <c r="D1307" s="17" t="s">
        <v>0</v>
      </c>
      <c r="E1307" s="17" t="s">
        <v>0</v>
      </c>
      <c r="F1307" s="20">
        <f t="shared" ref="F1307:H1309" si="229">F1308</f>
        <v>189195700</v>
      </c>
      <c r="G1307" s="20">
        <f t="shared" si="229"/>
        <v>124000000</v>
      </c>
      <c r="H1307" s="27">
        <f t="shared" si="229"/>
        <v>124000000</v>
      </c>
    </row>
    <row r="1308" spans="1:8" ht="28.95" customHeight="1" x14ac:dyDescent="0.25">
      <c r="A1308" s="26" t="s">
        <v>471</v>
      </c>
      <c r="B1308" s="19" t="s">
        <v>909</v>
      </c>
      <c r="C1308" s="19" t="s">
        <v>333</v>
      </c>
      <c r="D1308" s="19" t="s">
        <v>472</v>
      </c>
      <c r="E1308" s="17" t="s">
        <v>0</v>
      </c>
      <c r="F1308" s="20">
        <f t="shared" si="229"/>
        <v>189195700</v>
      </c>
      <c r="G1308" s="20">
        <f t="shared" si="229"/>
        <v>124000000</v>
      </c>
      <c r="H1308" s="27">
        <f t="shared" si="229"/>
        <v>124000000</v>
      </c>
    </row>
    <row r="1309" spans="1:8" ht="28.95" customHeight="1" x14ac:dyDescent="0.25">
      <c r="A1309" s="26" t="s">
        <v>910</v>
      </c>
      <c r="B1309" s="19" t="s">
        <v>909</v>
      </c>
      <c r="C1309" s="19" t="s">
        <v>333</v>
      </c>
      <c r="D1309" s="19" t="s">
        <v>911</v>
      </c>
      <c r="E1309" s="17" t="s">
        <v>0</v>
      </c>
      <c r="F1309" s="20">
        <f t="shared" si="229"/>
        <v>189195700</v>
      </c>
      <c r="G1309" s="20">
        <f t="shared" si="229"/>
        <v>124000000</v>
      </c>
      <c r="H1309" s="27">
        <f t="shared" si="229"/>
        <v>124000000</v>
      </c>
    </row>
    <row r="1310" spans="1:8" ht="43.35" customHeight="1" x14ac:dyDescent="0.25">
      <c r="A1310" s="26" t="s">
        <v>912</v>
      </c>
      <c r="B1310" s="19" t="s">
        <v>909</v>
      </c>
      <c r="C1310" s="19" t="s">
        <v>333</v>
      </c>
      <c r="D1310" s="19" t="s">
        <v>913</v>
      </c>
      <c r="E1310" s="17" t="s">
        <v>0</v>
      </c>
      <c r="F1310" s="20">
        <f>F1311+F1314+F1317+F1320+F1323</f>
        <v>189195700</v>
      </c>
      <c r="G1310" s="20">
        <f>G1311+G1314+G1317+G1320+G1323</f>
        <v>124000000</v>
      </c>
      <c r="H1310" s="27">
        <f>H1311+H1314+H1317+H1320+H1323</f>
        <v>124000000</v>
      </c>
    </row>
    <row r="1311" spans="1:8" ht="57.6" customHeight="1" x14ac:dyDescent="0.25">
      <c r="A1311" s="26" t="s">
        <v>914</v>
      </c>
      <c r="B1311" s="19" t="s">
        <v>909</v>
      </c>
      <c r="C1311" s="19" t="s">
        <v>333</v>
      </c>
      <c r="D1311" s="19" t="s">
        <v>915</v>
      </c>
      <c r="E1311" s="17" t="s">
        <v>0</v>
      </c>
      <c r="F1311" s="20">
        <f t="shared" ref="F1311:H1312" si="230">F1312</f>
        <v>53195700</v>
      </c>
      <c r="G1311" s="20">
        <f t="shared" si="230"/>
        <v>20000000</v>
      </c>
      <c r="H1311" s="27">
        <f t="shared" si="230"/>
        <v>20000000</v>
      </c>
    </row>
    <row r="1312" spans="1:8" ht="14.4" customHeight="1" x14ac:dyDescent="0.25">
      <c r="A1312" s="26" t="s">
        <v>27</v>
      </c>
      <c r="B1312" s="19" t="s">
        <v>909</v>
      </c>
      <c r="C1312" s="19" t="s">
        <v>333</v>
      </c>
      <c r="D1312" s="19" t="s">
        <v>915</v>
      </c>
      <c r="E1312" s="19" t="s">
        <v>28</v>
      </c>
      <c r="F1312" s="20">
        <f t="shared" si="230"/>
        <v>53195700</v>
      </c>
      <c r="G1312" s="20">
        <f t="shared" si="230"/>
        <v>20000000</v>
      </c>
      <c r="H1312" s="27">
        <f t="shared" si="230"/>
        <v>20000000</v>
      </c>
    </row>
    <row r="1313" spans="1:8" ht="43.35" customHeight="1" x14ac:dyDescent="0.25">
      <c r="A1313" s="26" t="s">
        <v>228</v>
      </c>
      <c r="B1313" s="19" t="s">
        <v>909</v>
      </c>
      <c r="C1313" s="19" t="s">
        <v>333</v>
      </c>
      <c r="D1313" s="19" t="s">
        <v>915</v>
      </c>
      <c r="E1313" s="19" t="s">
        <v>229</v>
      </c>
      <c r="F1313" s="20">
        <v>53195700</v>
      </c>
      <c r="G1313" s="20">
        <v>20000000</v>
      </c>
      <c r="H1313" s="27">
        <v>20000000</v>
      </c>
    </row>
    <row r="1314" spans="1:8" ht="43.35" customHeight="1" x14ac:dyDescent="0.25">
      <c r="A1314" s="26" t="s">
        <v>916</v>
      </c>
      <c r="B1314" s="19" t="s">
        <v>909</v>
      </c>
      <c r="C1314" s="19" t="s">
        <v>333</v>
      </c>
      <c r="D1314" s="19" t="s">
        <v>917</v>
      </c>
      <c r="E1314" s="17" t="s">
        <v>0</v>
      </c>
      <c r="F1314" s="20">
        <f t="shared" ref="F1314:H1315" si="231">F1315</f>
        <v>75000000</v>
      </c>
      <c r="G1314" s="20">
        <f t="shared" si="231"/>
        <v>43000000</v>
      </c>
      <c r="H1314" s="27">
        <f t="shared" si="231"/>
        <v>43000000</v>
      </c>
    </row>
    <row r="1315" spans="1:8" ht="14.4" customHeight="1" x14ac:dyDescent="0.25">
      <c r="A1315" s="26" t="s">
        <v>27</v>
      </c>
      <c r="B1315" s="19" t="s">
        <v>909</v>
      </c>
      <c r="C1315" s="19" t="s">
        <v>333</v>
      </c>
      <c r="D1315" s="19" t="s">
        <v>917</v>
      </c>
      <c r="E1315" s="19" t="s">
        <v>28</v>
      </c>
      <c r="F1315" s="20">
        <f t="shared" si="231"/>
        <v>75000000</v>
      </c>
      <c r="G1315" s="20">
        <f t="shared" si="231"/>
        <v>43000000</v>
      </c>
      <c r="H1315" s="27">
        <f t="shared" si="231"/>
        <v>43000000</v>
      </c>
    </row>
    <row r="1316" spans="1:8" ht="43.35" customHeight="1" x14ac:dyDescent="0.25">
      <c r="A1316" s="26" t="s">
        <v>228</v>
      </c>
      <c r="B1316" s="19" t="s">
        <v>909</v>
      </c>
      <c r="C1316" s="19" t="s">
        <v>333</v>
      </c>
      <c r="D1316" s="19" t="s">
        <v>917</v>
      </c>
      <c r="E1316" s="19" t="s">
        <v>229</v>
      </c>
      <c r="F1316" s="20">
        <v>75000000</v>
      </c>
      <c r="G1316" s="20">
        <v>43000000</v>
      </c>
      <c r="H1316" s="27">
        <v>43000000</v>
      </c>
    </row>
    <row r="1317" spans="1:8" ht="112.8" customHeight="1" x14ac:dyDescent="0.25">
      <c r="A1317" s="26" t="s">
        <v>918</v>
      </c>
      <c r="B1317" s="19" t="s">
        <v>909</v>
      </c>
      <c r="C1317" s="19" t="s">
        <v>333</v>
      </c>
      <c r="D1317" s="19" t="s">
        <v>919</v>
      </c>
      <c r="E1317" s="17" t="s">
        <v>0</v>
      </c>
      <c r="F1317" s="20">
        <f t="shared" ref="F1317:H1318" si="232">F1318</f>
        <v>31000000</v>
      </c>
      <c r="G1317" s="20">
        <f t="shared" si="232"/>
        <v>31000000</v>
      </c>
      <c r="H1317" s="27">
        <f t="shared" si="232"/>
        <v>31000000</v>
      </c>
    </row>
    <row r="1318" spans="1:8" ht="14.4" customHeight="1" x14ac:dyDescent="0.25">
      <c r="A1318" s="26" t="s">
        <v>27</v>
      </c>
      <c r="B1318" s="19" t="s">
        <v>909</v>
      </c>
      <c r="C1318" s="19" t="s">
        <v>333</v>
      </c>
      <c r="D1318" s="19" t="s">
        <v>919</v>
      </c>
      <c r="E1318" s="19" t="s">
        <v>28</v>
      </c>
      <c r="F1318" s="20">
        <f t="shared" si="232"/>
        <v>31000000</v>
      </c>
      <c r="G1318" s="20">
        <f t="shared" si="232"/>
        <v>31000000</v>
      </c>
      <c r="H1318" s="27">
        <f t="shared" si="232"/>
        <v>31000000</v>
      </c>
    </row>
    <row r="1319" spans="1:8" ht="43.35" customHeight="1" x14ac:dyDescent="0.25">
      <c r="A1319" s="26" t="s">
        <v>228</v>
      </c>
      <c r="B1319" s="19" t="s">
        <v>909</v>
      </c>
      <c r="C1319" s="19" t="s">
        <v>333</v>
      </c>
      <c r="D1319" s="19" t="s">
        <v>919</v>
      </c>
      <c r="E1319" s="19" t="s">
        <v>229</v>
      </c>
      <c r="F1319" s="20">
        <v>31000000</v>
      </c>
      <c r="G1319" s="20">
        <v>31000000</v>
      </c>
      <c r="H1319" s="27">
        <v>31000000</v>
      </c>
    </row>
    <row r="1320" spans="1:8" ht="43.35" customHeight="1" x14ac:dyDescent="0.25">
      <c r="A1320" s="26" t="s">
        <v>920</v>
      </c>
      <c r="B1320" s="19" t="s">
        <v>909</v>
      </c>
      <c r="C1320" s="19" t="s">
        <v>333</v>
      </c>
      <c r="D1320" s="19" t="s">
        <v>921</v>
      </c>
      <c r="E1320" s="17" t="s">
        <v>0</v>
      </c>
      <c r="F1320" s="20">
        <f t="shared" ref="F1320:H1321" si="233">F1321</f>
        <v>20000000</v>
      </c>
      <c r="G1320" s="20">
        <f t="shared" si="233"/>
        <v>20000000</v>
      </c>
      <c r="H1320" s="27">
        <f t="shared" si="233"/>
        <v>20000000</v>
      </c>
    </row>
    <row r="1321" spans="1:8" ht="14.4" customHeight="1" x14ac:dyDescent="0.25">
      <c r="A1321" s="26" t="s">
        <v>27</v>
      </c>
      <c r="B1321" s="19" t="s">
        <v>909</v>
      </c>
      <c r="C1321" s="19" t="s">
        <v>333</v>
      </c>
      <c r="D1321" s="19" t="s">
        <v>921</v>
      </c>
      <c r="E1321" s="19" t="s">
        <v>28</v>
      </c>
      <c r="F1321" s="20">
        <f t="shared" si="233"/>
        <v>20000000</v>
      </c>
      <c r="G1321" s="20">
        <f t="shared" si="233"/>
        <v>20000000</v>
      </c>
      <c r="H1321" s="27">
        <f t="shared" si="233"/>
        <v>20000000</v>
      </c>
    </row>
    <row r="1322" spans="1:8" ht="43.35" customHeight="1" x14ac:dyDescent="0.25">
      <c r="A1322" s="26" t="s">
        <v>228</v>
      </c>
      <c r="B1322" s="19" t="s">
        <v>909</v>
      </c>
      <c r="C1322" s="19" t="s">
        <v>333</v>
      </c>
      <c r="D1322" s="19" t="s">
        <v>921</v>
      </c>
      <c r="E1322" s="19" t="s">
        <v>229</v>
      </c>
      <c r="F1322" s="20">
        <v>20000000</v>
      </c>
      <c r="G1322" s="20">
        <v>20000000</v>
      </c>
      <c r="H1322" s="27">
        <v>20000000</v>
      </c>
    </row>
    <row r="1323" spans="1:8" ht="14.4" customHeight="1" x14ac:dyDescent="0.25">
      <c r="A1323" s="26" t="s">
        <v>922</v>
      </c>
      <c r="B1323" s="19" t="s">
        <v>909</v>
      </c>
      <c r="C1323" s="19" t="s">
        <v>333</v>
      </c>
      <c r="D1323" s="19" t="s">
        <v>923</v>
      </c>
      <c r="E1323" s="17" t="s">
        <v>0</v>
      </c>
      <c r="F1323" s="20">
        <f t="shared" ref="F1323:H1324" si="234">F1324</f>
        <v>10000000</v>
      </c>
      <c r="G1323" s="20">
        <f t="shared" si="234"/>
        <v>10000000</v>
      </c>
      <c r="H1323" s="27">
        <f t="shared" si="234"/>
        <v>10000000</v>
      </c>
    </row>
    <row r="1324" spans="1:8" ht="28.95" customHeight="1" x14ac:dyDescent="0.25">
      <c r="A1324" s="26" t="s">
        <v>160</v>
      </c>
      <c r="B1324" s="19" t="s">
        <v>909</v>
      </c>
      <c r="C1324" s="19" t="s">
        <v>333</v>
      </c>
      <c r="D1324" s="19" t="s">
        <v>923</v>
      </c>
      <c r="E1324" s="19" t="s">
        <v>161</v>
      </c>
      <c r="F1324" s="20">
        <f t="shared" si="234"/>
        <v>10000000</v>
      </c>
      <c r="G1324" s="20">
        <f t="shared" si="234"/>
        <v>10000000</v>
      </c>
      <c r="H1324" s="27">
        <f t="shared" si="234"/>
        <v>10000000</v>
      </c>
    </row>
    <row r="1325" spans="1:8" ht="14.4" customHeight="1" x14ac:dyDescent="0.25">
      <c r="A1325" s="26" t="s">
        <v>248</v>
      </c>
      <c r="B1325" s="19" t="s">
        <v>909</v>
      </c>
      <c r="C1325" s="19" t="s">
        <v>333</v>
      </c>
      <c r="D1325" s="19" t="s">
        <v>923</v>
      </c>
      <c r="E1325" s="19" t="s">
        <v>249</v>
      </c>
      <c r="F1325" s="20">
        <v>10000000</v>
      </c>
      <c r="G1325" s="20">
        <v>10000000</v>
      </c>
      <c r="H1325" s="27">
        <v>10000000</v>
      </c>
    </row>
    <row r="1326" spans="1:8" ht="14.4" customHeight="1" x14ac:dyDescent="0.25">
      <c r="A1326" s="26" t="s">
        <v>474</v>
      </c>
      <c r="B1326" s="19" t="s">
        <v>909</v>
      </c>
      <c r="C1326" s="19" t="s">
        <v>475</v>
      </c>
      <c r="D1326" s="17" t="s">
        <v>0</v>
      </c>
      <c r="E1326" s="17" t="s">
        <v>0</v>
      </c>
      <c r="F1326" s="20">
        <f>F1327+F1347</f>
        <v>66223192.719999999</v>
      </c>
      <c r="G1326" s="20">
        <f>G1327+G1347</f>
        <v>31929592.719999999</v>
      </c>
      <c r="H1326" s="27">
        <f>H1327+H1347</f>
        <v>31929592.719999999</v>
      </c>
    </row>
    <row r="1327" spans="1:8" ht="43.35" customHeight="1" x14ac:dyDescent="0.25">
      <c r="A1327" s="26" t="s">
        <v>924</v>
      </c>
      <c r="B1327" s="19" t="s">
        <v>909</v>
      </c>
      <c r="C1327" s="19" t="s">
        <v>475</v>
      </c>
      <c r="D1327" s="19" t="s">
        <v>925</v>
      </c>
      <c r="E1327" s="17" t="s">
        <v>0</v>
      </c>
      <c r="F1327" s="20">
        <f>F1328</f>
        <v>22892866.719999999</v>
      </c>
      <c r="G1327" s="20">
        <f>G1328</f>
        <v>22892866.719999999</v>
      </c>
      <c r="H1327" s="27">
        <f>H1328</f>
        <v>22892866.719999999</v>
      </c>
    </row>
    <row r="1328" spans="1:8" ht="28.95" customHeight="1" x14ac:dyDescent="0.25">
      <c r="A1328" s="26" t="s">
        <v>926</v>
      </c>
      <c r="B1328" s="19" t="s">
        <v>909</v>
      </c>
      <c r="C1328" s="19" t="s">
        <v>475</v>
      </c>
      <c r="D1328" s="19" t="s">
        <v>927</v>
      </c>
      <c r="E1328" s="17" t="s">
        <v>0</v>
      </c>
      <c r="F1328" s="20">
        <f>F1329+F1333+F1339+F1343</f>
        <v>22892866.719999999</v>
      </c>
      <c r="G1328" s="20">
        <f>G1329+G1333+G1339+G1343</f>
        <v>22892866.719999999</v>
      </c>
      <c r="H1328" s="27">
        <f>H1329+H1333+H1339+H1343</f>
        <v>22892866.719999999</v>
      </c>
    </row>
    <row r="1329" spans="1:8" ht="28.95" customHeight="1" x14ac:dyDescent="0.25">
      <c r="A1329" s="26" t="s">
        <v>928</v>
      </c>
      <c r="B1329" s="19" t="s">
        <v>909</v>
      </c>
      <c r="C1329" s="19" t="s">
        <v>475</v>
      </c>
      <c r="D1329" s="19" t="s">
        <v>929</v>
      </c>
      <c r="E1329" s="17" t="s">
        <v>0</v>
      </c>
      <c r="F1329" s="20">
        <f t="shared" ref="F1329:H1331" si="235">F1330</f>
        <v>4960000</v>
      </c>
      <c r="G1329" s="20">
        <f t="shared" si="235"/>
        <v>4960000</v>
      </c>
      <c r="H1329" s="27">
        <f t="shared" si="235"/>
        <v>4960000</v>
      </c>
    </row>
    <row r="1330" spans="1:8" ht="43.35" customHeight="1" x14ac:dyDescent="0.25">
      <c r="A1330" s="26" t="s">
        <v>930</v>
      </c>
      <c r="B1330" s="19" t="s">
        <v>909</v>
      </c>
      <c r="C1330" s="19" t="s">
        <v>475</v>
      </c>
      <c r="D1330" s="19" t="s">
        <v>931</v>
      </c>
      <c r="E1330" s="17" t="s">
        <v>0</v>
      </c>
      <c r="F1330" s="20">
        <f t="shared" si="235"/>
        <v>4960000</v>
      </c>
      <c r="G1330" s="20">
        <f t="shared" si="235"/>
        <v>4960000</v>
      </c>
      <c r="H1330" s="27">
        <f t="shared" si="235"/>
        <v>4960000</v>
      </c>
    </row>
    <row r="1331" spans="1:8" ht="28.95" customHeight="1" x14ac:dyDescent="0.25">
      <c r="A1331" s="26" t="s">
        <v>190</v>
      </c>
      <c r="B1331" s="19" t="s">
        <v>909</v>
      </c>
      <c r="C1331" s="19" t="s">
        <v>475</v>
      </c>
      <c r="D1331" s="19" t="s">
        <v>931</v>
      </c>
      <c r="E1331" s="19" t="s">
        <v>191</v>
      </c>
      <c r="F1331" s="20">
        <f t="shared" si="235"/>
        <v>4960000</v>
      </c>
      <c r="G1331" s="20">
        <f t="shared" si="235"/>
        <v>4960000</v>
      </c>
      <c r="H1331" s="27">
        <f t="shared" si="235"/>
        <v>4960000</v>
      </c>
    </row>
    <row r="1332" spans="1:8" ht="14.4" customHeight="1" x14ac:dyDescent="0.25">
      <c r="A1332" s="26" t="s">
        <v>192</v>
      </c>
      <c r="B1332" s="19" t="s">
        <v>909</v>
      </c>
      <c r="C1332" s="19" t="s">
        <v>475</v>
      </c>
      <c r="D1332" s="19" t="s">
        <v>931</v>
      </c>
      <c r="E1332" s="19" t="s">
        <v>193</v>
      </c>
      <c r="F1332" s="20">
        <v>4960000</v>
      </c>
      <c r="G1332" s="20">
        <v>4960000</v>
      </c>
      <c r="H1332" s="27">
        <v>4960000</v>
      </c>
    </row>
    <row r="1333" spans="1:8" ht="43.35" customHeight="1" x14ac:dyDescent="0.25">
      <c r="A1333" s="26" t="s">
        <v>932</v>
      </c>
      <c r="B1333" s="19" t="s">
        <v>909</v>
      </c>
      <c r="C1333" s="19" t="s">
        <v>475</v>
      </c>
      <c r="D1333" s="19" t="s">
        <v>933</v>
      </c>
      <c r="E1333" s="17" t="s">
        <v>0</v>
      </c>
      <c r="F1333" s="20">
        <f>F1334</f>
        <v>6603200</v>
      </c>
      <c r="G1333" s="20">
        <f>G1334</f>
        <v>6603200</v>
      </c>
      <c r="H1333" s="27">
        <f>H1334</f>
        <v>6603200</v>
      </c>
    </row>
    <row r="1334" spans="1:8" ht="43.35" customHeight="1" x14ac:dyDescent="0.25">
      <c r="A1334" s="26" t="s">
        <v>930</v>
      </c>
      <c r="B1334" s="19" t="s">
        <v>909</v>
      </c>
      <c r="C1334" s="19" t="s">
        <v>475</v>
      </c>
      <c r="D1334" s="19" t="s">
        <v>934</v>
      </c>
      <c r="E1334" s="17" t="s">
        <v>0</v>
      </c>
      <c r="F1334" s="20">
        <f>F1335+F1337</f>
        <v>6603200</v>
      </c>
      <c r="G1334" s="20">
        <f>G1335+G1337</f>
        <v>6603200</v>
      </c>
      <c r="H1334" s="27">
        <f>H1335+H1337</f>
        <v>6603200</v>
      </c>
    </row>
    <row r="1335" spans="1:8" ht="28.95" customHeight="1" x14ac:dyDescent="0.25">
      <c r="A1335" s="26" t="s">
        <v>23</v>
      </c>
      <c r="B1335" s="19" t="s">
        <v>909</v>
      </c>
      <c r="C1335" s="19" t="s">
        <v>475</v>
      </c>
      <c r="D1335" s="19" t="s">
        <v>934</v>
      </c>
      <c r="E1335" s="19" t="s">
        <v>24</v>
      </c>
      <c r="F1335" s="20">
        <f>F1336</f>
        <v>920000</v>
      </c>
      <c r="G1335" s="20">
        <f>G1336</f>
        <v>920000</v>
      </c>
      <c r="H1335" s="27">
        <f>H1336</f>
        <v>920000</v>
      </c>
    </row>
    <row r="1336" spans="1:8" ht="28.95" customHeight="1" x14ac:dyDescent="0.25">
      <c r="A1336" s="26" t="s">
        <v>25</v>
      </c>
      <c r="B1336" s="19" t="s">
        <v>909</v>
      </c>
      <c r="C1336" s="19" t="s">
        <v>475</v>
      </c>
      <c r="D1336" s="19" t="s">
        <v>934</v>
      </c>
      <c r="E1336" s="19" t="s">
        <v>26</v>
      </c>
      <c r="F1336" s="20">
        <v>920000</v>
      </c>
      <c r="G1336" s="20">
        <v>920000</v>
      </c>
      <c r="H1336" s="27">
        <v>920000</v>
      </c>
    </row>
    <row r="1337" spans="1:8" ht="28.95" customHeight="1" x14ac:dyDescent="0.25">
      <c r="A1337" s="26" t="s">
        <v>190</v>
      </c>
      <c r="B1337" s="19" t="s">
        <v>909</v>
      </c>
      <c r="C1337" s="19" t="s">
        <v>475</v>
      </c>
      <c r="D1337" s="19" t="s">
        <v>934</v>
      </c>
      <c r="E1337" s="19" t="s">
        <v>191</v>
      </c>
      <c r="F1337" s="20">
        <f>F1338</f>
        <v>5683200</v>
      </c>
      <c r="G1337" s="20">
        <f>G1338</f>
        <v>5683200</v>
      </c>
      <c r="H1337" s="27">
        <f>H1338</f>
        <v>5683200</v>
      </c>
    </row>
    <row r="1338" spans="1:8" ht="14.4" customHeight="1" x14ac:dyDescent="0.25">
      <c r="A1338" s="26" t="s">
        <v>192</v>
      </c>
      <c r="B1338" s="19" t="s">
        <v>909</v>
      </c>
      <c r="C1338" s="19" t="s">
        <v>475</v>
      </c>
      <c r="D1338" s="19" t="s">
        <v>934</v>
      </c>
      <c r="E1338" s="19" t="s">
        <v>193</v>
      </c>
      <c r="F1338" s="20">
        <v>5683200</v>
      </c>
      <c r="G1338" s="20">
        <v>5683200</v>
      </c>
      <c r="H1338" s="27">
        <v>5683200</v>
      </c>
    </row>
    <row r="1339" spans="1:8" ht="43.35" customHeight="1" x14ac:dyDescent="0.25">
      <c r="A1339" s="26" t="s">
        <v>935</v>
      </c>
      <c r="B1339" s="19" t="s">
        <v>909</v>
      </c>
      <c r="C1339" s="19" t="s">
        <v>475</v>
      </c>
      <c r="D1339" s="19" t="s">
        <v>936</v>
      </c>
      <c r="E1339" s="17" t="s">
        <v>0</v>
      </c>
      <c r="F1339" s="20">
        <f t="shared" ref="F1339:H1341" si="236">F1340</f>
        <v>9460366.7200000007</v>
      </c>
      <c r="G1339" s="20">
        <f t="shared" si="236"/>
        <v>9460366.7200000007</v>
      </c>
      <c r="H1339" s="27">
        <f t="shared" si="236"/>
        <v>9460366.7200000007</v>
      </c>
    </row>
    <row r="1340" spans="1:8" ht="43.35" customHeight="1" x14ac:dyDescent="0.25">
      <c r="A1340" s="26" t="s">
        <v>930</v>
      </c>
      <c r="B1340" s="19" t="s">
        <v>909</v>
      </c>
      <c r="C1340" s="19" t="s">
        <v>475</v>
      </c>
      <c r="D1340" s="19" t="s">
        <v>937</v>
      </c>
      <c r="E1340" s="17" t="s">
        <v>0</v>
      </c>
      <c r="F1340" s="20">
        <f t="shared" si="236"/>
        <v>9460366.7200000007</v>
      </c>
      <c r="G1340" s="20">
        <f t="shared" si="236"/>
        <v>9460366.7200000007</v>
      </c>
      <c r="H1340" s="27">
        <f t="shared" si="236"/>
        <v>9460366.7200000007</v>
      </c>
    </row>
    <row r="1341" spans="1:8" ht="28.95" customHeight="1" x14ac:dyDescent="0.25">
      <c r="A1341" s="26" t="s">
        <v>23</v>
      </c>
      <c r="B1341" s="19" t="s">
        <v>909</v>
      </c>
      <c r="C1341" s="19" t="s">
        <v>475</v>
      </c>
      <c r="D1341" s="19" t="s">
        <v>937</v>
      </c>
      <c r="E1341" s="19" t="s">
        <v>24</v>
      </c>
      <c r="F1341" s="20">
        <f t="shared" si="236"/>
        <v>9460366.7200000007</v>
      </c>
      <c r="G1341" s="20">
        <f t="shared" si="236"/>
        <v>9460366.7200000007</v>
      </c>
      <c r="H1341" s="27">
        <f t="shared" si="236"/>
        <v>9460366.7200000007</v>
      </c>
    </row>
    <row r="1342" spans="1:8" ht="28.95" customHeight="1" x14ac:dyDescent="0.25">
      <c r="A1342" s="26" t="s">
        <v>25</v>
      </c>
      <c r="B1342" s="19" t="s">
        <v>909</v>
      </c>
      <c r="C1342" s="19" t="s">
        <v>475</v>
      </c>
      <c r="D1342" s="19" t="s">
        <v>937</v>
      </c>
      <c r="E1342" s="19" t="s">
        <v>26</v>
      </c>
      <c r="F1342" s="20">
        <v>9460366.7200000007</v>
      </c>
      <c r="G1342" s="20">
        <v>9460366.7200000007</v>
      </c>
      <c r="H1342" s="27">
        <v>9460366.7200000007</v>
      </c>
    </row>
    <row r="1343" spans="1:8" ht="43.35" customHeight="1" x14ac:dyDescent="0.25">
      <c r="A1343" s="26" t="s">
        <v>938</v>
      </c>
      <c r="B1343" s="19" t="s">
        <v>909</v>
      </c>
      <c r="C1343" s="19" t="s">
        <v>475</v>
      </c>
      <c r="D1343" s="19" t="s">
        <v>939</v>
      </c>
      <c r="E1343" s="17" t="s">
        <v>0</v>
      </c>
      <c r="F1343" s="20">
        <f t="shared" ref="F1343:H1345" si="237">F1344</f>
        <v>1869300</v>
      </c>
      <c r="G1343" s="20">
        <f t="shared" si="237"/>
        <v>1869300</v>
      </c>
      <c r="H1343" s="27">
        <f t="shared" si="237"/>
        <v>1869300</v>
      </c>
    </row>
    <row r="1344" spans="1:8" ht="43.35" customHeight="1" x14ac:dyDescent="0.25">
      <c r="A1344" s="26" t="s">
        <v>930</v>
      </c>
      <c r="B1344" s="19" t="s">
        <v>909</v>
      </c>
      <c r="C1344" s="19" t="s">
        <v>475</v>
      </c>
      <c r="D1344" s="19" t="s">
        <v>940</v>
      </c>
      <c r="E1344" s="17" t="s">
        <v>0</v>
      </c>
      <c r="F1344" s="20">
        <f t="shared" si="237"/>
        <v>1869300</v>
      </c>
      <c r="G1344" s="20">
        <f t="shared" si="237"/>
        <v>1869300</v>
      </c>
      <c r="H1344" s="27">
        <f t="shared" si="237"/>
        <v>1869300</v>
      </c>
    </row>
    <row r="1345" spans="1:8" ht="28.95" customHeight="1" x14ac:dyDescent="0.25">
      <c r="A1345" s="26" t="s">
        <v>23</v>
      </c>
      <c r="B1345" s="19" t="s">
        <v>909</v>
      </c>
      <c r="C1345" s="19" t="s">
        <v>475</v>
      </c>
      <c r="D1345" s="19" t="s">
        <v>940</v>
      </c>
      <c r="E1345" s="19" t="s">
        <v>24</v>
      </c>
      <c r="F1345" s="20">
        <f t="shared" si="237"/>
        <v>1869300</v>
      </c>
      <c r="G1345" s="20">
        <f t="shared" si="237"/>
        <v>1869300</v>
      </c>
      <c r="H1345" s="27">
        <f t="shared" si="237"/>
        <v>1869300</v>
      </c>
    </row>
    <row r="1346" spans="1:8" ht="28.95" customHeight="1" x14ac:dyDescent="0.25">
      <c r="A1346" s="26" t="s">
        <v>25</v>
      </c>
      <c r="B1346" s="19" t="s">
        <v>909</v>
      </c>
      <c r="C1346" s="19" t="s">
        <v>475</v>
      </c>
      <c r="D1346" s="19" t="s">
        <v>940</v>
      </c>
      <c r="E1346" s="19" t="s">
        <v>26</v>
      </c>
      <c r="F1346" s="20">
        <v>1869300</v>
      </c>
      <c r="G1346" s="20">
        <v>1869300</v>
      </c>
      <c r="H1346" s="27">
        <v>1869300</v>
      </c>
    </row>
    <row r="1347" spans="1:8" ht="28.95" customHeight="1" x14ac:dyDescent="0.25">
      <c r="A1347" s="26" t="s">
        <v>941</v>
      </c>
      <c r="B1347" s="19" t="s">
        <v>909</v>
      </c>
      <c r="C1347" s="19" t="s">
        <v>475</v>
      </c>
      <c r="D1347" s="19" t="s">
        <v>942</v>
      </c>
      <c r="E1347" s="17" t="s">
        <v>0</v>
      </c>
      <c r="F1347" s="20">
        <f t="shared" ref="F1347:H1356" si="238">F1348</f>
        <v>43330326</v>
      </c>
      <c r="G1347" s="20">
        <f t="shared" si="238"/>
        <v>9036726</v>
      </c>
      <c r="H1347" s="27">
        <f t="shared" si="238"/>
        <v>9036726</v>
      </c>
    </row>
    <row r="1348" spans="1:8" ht="28.95" customHeight="1" x14ac:dyDescent="0.25">
      <c r="A1348" s="26" t="s">
        <v>943</v>
      </c>
      <c r="B1348" s="19" t="s">
        <v>909</v>
      </c>
      <c r="C1348" s="19" t="s">
        <v>475</v>
      </c>
      <c r="D1348" s="19" t="s">
        <v>944</v>
      </c>
      <c r="E1348" s="17" t="s">
        <v>0</v>
      </c>
      <c r="F1348" s="20">
        <f>F1356+F1349</f>
        <v>43330326</v>
      </c>
      <c r="G1348" s="20">
        <f t="shared" ref="G1348:H1348" si="239">G1356+G1349</f>
        <v>9036726</v>
      </c>
      <c r="H1348" s="27">
        <f t="shared" si="239"/>
        <v>9036726</v>
      </c>
    </row>
    <row r="1349" spans="1:8" ht="39.6" x14ac:dyDescent="0.25">
      <c r="A1349" s="37" t="s">
        <v>1550</v>
      </c>
      <c r="B1349" s="35" t="s">
        <v>909</v>
      </c>
      <c r="C1349" s="35" t="s">
        <v>475</v>
      </c>
      <c r="D1349" s="35" t="s">
        <v>1551</v>
      </c>
      <c r="E1349" s="34" t="s">
        <v>0</v>
      </c>
      <c r="F1349" s="36">
        <f>F1350+F1353</f>
        <v>34293600</v>
      </c>
      <c r="G1349" s="36">
        <f t="shared" ref="G1349:H1349" si="240">G1350+G1353</f>
        <v>0</v>
      </c>
      <c r="H1349" s="38">
        <f t="shared" si="240"/>
        <v>0</v>
      </c>
    </row>
    <row r="1350" spans="1:8" ht="26.4" x14ac:dyDescent="0.25">
      <c r="A1350" s="37" t="s">
        <v>1552</v>
      </c>
      <c r="B1350" s="35" t="s">
        <v>909</v>
      </c>
      <c r="C1350" s="35" t="s">
        <v>475</v>
      </c>
      <c r="D1350" s="35" t="s">
        <v>1553</v>
      </c>
      <c r="E1350" s="34" t="s">
        <v>0</v>
      </c>
      <c r="F1350" s="36">
        <f>F1351</f>
        <v>288000</v>
      </c>
      <c r="G1350" s="36">
        <f t="shared" ref="G1350:H1351" si="241">G1351</f>
        <v>0</v>
      </c>
      <c r="H1350" s="38">
        <f t="shared" si="241"/>
        <v>0</v>
      </c>
    </row>
    <row r="1351" spans="1:8" ht="26.4" x14ac:dyDescent="0.25">
      <c r="A1351" s="37" t="s">
        <v>160</v>
      </c>
      <c r="B1351" s="35" t="s">
        <v>909</v>
      </c>
      <c r="C1351" s="35" t="s">
        <v>475</v>
      </c>
      <c r="D1351" s="35" t="s">
        <v>1553</v>
      </c>
      <c r="E1351" s="35" t="s">
        <v>161</v>
      </c>
      <c r="F1351" s="36">
        <f>F1352</f>
        <v>288000</v>
      </c>
      <c r="G1351" s="36">
        <f t="shared" si="241"/>
        <v>0</v>
      </c>
      <c r="H1351" s="38">
        <f t="shared" si="241"/>
        <v>0</v>
      </c>
    </row>
    <row r="1352" spans="1:8" x14ac:dyDescent="0.25">
      <c r="A1352" s="37" t="s">
        <v>162</v>
      </c>
      <c r="B1352" s="35" t="s">
        <v>909</v>
      </c>
      <c r="C1352" s="35" t="s">
        <v>475</v>
      </c>
      <c r="D1352" s="35" t="s">
        <v>1553</v>
      </c>
      <c r="E1352" s="35" t="s">
        <v>163</v>
      </c>
      <c r="F1352" s="36">
        <v>288000</v>
      </c>
      <c r="G1352" s="20">
        <v>0</v>
      </c>
      <c r="H1352" s="27">
        <v>0</v>
      </c>
    </row>
    <row r="1353" spans="1:8" ht="39.6" x14ac:dyDescent="0.25">
      <c r="A1353" s="37" t="s">
        <v>1535</v>
      </c>
      <c r="B1353" s="35" t="s">
        <v>909</v>
      </c>
      <c r="C1353" s="35" t="s">
        <v>475</v>
      </c>
      <c r="D1353" s="35" t="s">
        <v>1554</v>
      </c>
      <c r="E1353" s="34" t="s">
        <v>0</v>
      </c>
      <c r="F1353" s="36">
        <f>F1354</f>
        <v>34005600</v>
      </c>
      <c r="G1353" s="36">
        <f t="shared" ref="G1353:H1354" si="242">G1354</f>
        <v>0</v>
      </c>
      <c r="H1353" s="38">
        <f t="shared" si="242"/>
        <v>0</v>
      </c>
    </row>
    <row r="1354" spans="1:8" ht="26.4" x14ac:dyDescent="0.25">
      <c r="A1354" s="37" t="s">
        <v>160</v>
      </c>
      <c r="B1354" s="35" t="s">
        <v>909</v>
      </c>
      <c r="C1354" s="35" t="s">
        <v>475</v>
      </c>
      <c r="D1354" s="35" t="s">
        <v>1554</v>
      </c>
      <c r="E1354" s="35" t="s">
        <v>161</v>
      </c>
      <c r="F1354" s="36">
        <f>F1355</f>
        <v>34005600</v>
      </c>
      <c r="G1354" s="36">
        <f t="shared" si="242"/>
        <v>0</v>
      </c>
      <c r="H1354" s="38">
        <f t="shared" si="242"/>
        <v>0</v>
      </c>
    </row>
    <row r="1355" spans="1:8" x14ac:dyDescent="0.25">
      <c r="A1355" s="37" t="s">
        <v>162</v>
      </c>
      <c r="B1355" s="35" t="s">
        <v>909</v>
      </c>
      <c r="C1355" s="35" t="s">
        <v>475</v>
      </c>
      <c r="D1355" s="35" t="s">
        <v>1554</v>
      </c>
      <c r="E1355" s="35" t="s">
        <v>163</v>
      </c>
      <c r="F1355" s="36">
        <v>34005600</v>
      </c>
      <c r="G1355" s="20">
        <v>0</v>
      </c>
      <c r="H1355" s="27">
        <v>0</v>
      </c>
    </row>
    <row r="1356" spans="1:8" ht="43.35" customHeight="1" x14ac:dyDescent="0.25">
      <c r="A1356" s="26" t="s">
        <v>945</v>
      </c>
      <c r="B1356" s="19" t="s">
        <v>909</v>
      </c>
      <c r="C1356" s="19" t="s">
        <v>475</v>
      </c>
      <c r="D1356" s="19" t="s">
        <v>946</v>
      </c>
      <c r="E1356" s="17" t="s">
        <v>0</v>
      </c>
      <c r="F1356" s="20">
        <f t="shared" si="238"/>
        <v>9036726</v>
      </c>
      <c r="G1356" s="20">
        <f t="shared" si="238"/>
        <v>9036726</v>
      </c>
      <c r="H1356" s="27">
        <f t="shared" si="238"/>
        <v>9036726</v>
      </c>
    </row>
    <row r="1357" spans="1:8" ht="28.95" customHeight="1" x14ac:dyDescent="0.25">
      <c r="A1357" s="26" t="s">
        <v>150</v>
      </c>
      <c r="B1357" s="19" t="s">
        <v>909</v>
      </c>
      <c r="C1357" s="19" t="s">
        <v>475</v>
      </c>
      <c r="D1357" s="19" t="s">
        <v>947</v>
      </c>
      <c r="E1357" s="17" t="s">
        <v>0</v>
      </c>
      <c r="F1357" s="20">
        <f>F1358+F1360+F1362</f>
        <v>9036726</v>
      </c>
      <c r="G1357" s="20">
        <f>G1358+G1360+G1362</f>
        <v>9036726</v>
      </c>
      <c r="H1357" s="27">
        <f>H1358+H1360+H1362</f>
        <v>9036726</v>
      </c>
    </row>
    <row r="1358" spans="1:8" ht="57.6" customHeight="1" x14ac:dyDescent="0.25">
      <c r="A1358" s="26" t="s">
        <v>19</v>
      </c>
      <c r="B1358" s="19" t="s">
        <v>909</v>
      </c>
      <c r="C1358" s="19" t="s">
        <v>475</v>
      </c>
      <c r="D1358" s="19" t="s">
        <v>947</v>
      </c>
      <c r="E1358" s="19" t="s">
        <v>20</v>
      </c>
      <c r="F1358" s="20">
        <f>F1359</f>
        <v>6253000</v>
      </c>
      <c r="G1358" s="20">
        <f>G1359</f>
        <v>6253000</v>
      </c>
      <c r="H1358" s="27">
        <f>H1359</f>
        <v>6253000</v>
      </c>
    </row>
    <row r="1359" spans="1:8" ht="14.4" customHeight="1" x14ac:dyDescent="0.25">
      <c r="A1359" s="26" t="s">
        <v>152</v>
      </c>
      <c r="B1359" s="19" t="s">
        <v>909</v>
      </c>
      <c r="C1359" s="19" t="s">
        <v>475</v>
      </c>
      <c r="D1359" s="19" t="s">
        <v>947</v>
      </c>
      <c r="E1359" s="19" t="s">
        <v>153</v>
      </c>
      <c r="F1359" s="20">
        <v>6253000</v>
      </c>
      <c r="G1359" s="20">
        <v>6253000</v>
      </c>
      <c r="H1359" s="27">
        <v>6253000</v>
      </c>
    </row>
    <row r="1360" spans="1:8" ht="28.95" customHeight="1" x14ac:dyDescent="0.25">
      <c r="A1360" s="26" t="s">
        <v>23</v>
      </c>
      <c r="B1360" s="19" t="s">
        <v>909</v>
      </c>
      <c r="C1360" s="19" t="s">
        <v>475</v>
      </c>
      <c r="D1360" s="19" t="s">
        <v>947</v>
      </c>
      <c r="E1360" s="19" t="s">
        <v>24</v>
      </c>
      <c r="F1360" s="20">
        <f>F1361</f>
        <v>2767780.15</v>
      </c>
      <c r="G1360" s="20">
        <f>G1361</f>
        <v>2767780.15</v>
      </c>
      <c r="H1360" s="27">
        <f>H1361</f>
        <v>2767780.15</v>
      </c>
    </row>
    <row r="1361" spans="1:8" ht="28.95" customHeight="1" x14ac:dyDescent="0.25">
      <c r="A1361" s="26" t="s">
        <v>25</v>
      </c>
      <c r="B1361" s="19" t="s">
        <v>909</v>
      </c>
      <c r="C1361" s="19" t="s">
        <v>475</v>
      </c>
      <c r="D1361" s="19" t="s">
        <v>947</v>
      </c>
      <c r="E1361" s="19" t="s">
        <v>26</v>
      </c>
      <c r="F1361" s="20">
        <v>2767780.15</v>
      </c>
      <c r="G1361" s="20">
        <v>2767780.15</v>
      </c>
      <c r="H1361" s="27">
        <v>2767780.15</v>
      </c>
    </row>
    <row r="1362" spans="1:8" ht="14.4" customHeight="1" x14ac:dyDescent="0.25">
      <c r="A1362" s="26" t="s">
        <v>27</v>
      </c>
      <c r="B1362" s="19" t="s">
        <v>909</v>
      </c>
      <c r="C1362" s="19" t="s">
        <v>475</v>
      </c>
      <c r="D1362" s="19" t="s">
        <v>947</v>
      </c>
      <c r="E1362" s="19" t="s">
        <v>28</v>
      </c>
      <c r="F1362" s="20">
        <f>F1363</f>
        <v>15945.85</v>
      </c>
      <c r="G1362" s="20">
        <f>G1363</f>
        <v>15945.85</v>
      </c>
      <c r="H1362" s="27">
        <f>H1363</f>
        <v>15945.85</v>
      </c>
    </row>
    <row r="1363" spans="1:8" ht="14.4" customHeight="1" x14ac:dyDescent="0.25">
      <c r="A1363" s="26" t="s">
        <v>29</v>
      </c>
      <c r="B1363" s="19" t="s">
        <v>909</v>
      </c>
      <c r="C1363" s="19" t="s">
        <v>475</v>
      </c>
      <c r="D1363" s="19" t="s">
        <v>947</v>
      </c>
      <c r="E1363" s="19" t="s">
        <v>30</v>
      </c>
      <c r="F1363" s="20">
        <v>15945.85</v>
      </c>
      <c r="G1363" s="20">
        <v>15945.85</v>
      </c>
      <c r="H1363" s="27">
        <v>15945.85</v>
      </c>
    </row>
    <row r="1364" spans="1:8" ht="14.4" customHeight="1" x14ac:dyDescent="0.25">
      <c r="A1364" s="26" t="s">
        <v>176</v>
      </c>
      <c r="B1364" s="19" t="s">
        <v>909</v>
      </c>
      <c r="C1364" s="19" t="s">
        <v>177</v>
      </c>
      <c r="D1364" s="17" t="s">
        <v>0</v>
      </c>
      <c r="E1364" s="17" t="s">
        <v>0</v>
      </c>
      <c r="F1364" s="20">
        <f>F1365+F1397+F1420+F1441</f>
        <v>2431239907.2800002</v>
      </c>
      <c r="G1364" s="20">
        <f>G1365+G1397+G1420+G1441</f>
        <v>1351576807.28</v>
      </c>
      <c r="H1364" s="27">
        <f>H1365+H1397+H1420+H1441</f>
        <v>1361844707.28</v>
      </c>
    </row>
    <row r="1365" spans="1:8" ht="28.95" customHeight="1" x14ac:dyDescent="0.25">
      <c r="A1365" s="26" t="s">
        <v>471</v>
      </c>
      <c r="B1365" s="19" t="s">
        <v>909</v>
      </c>
      <c r="C1365" s="19" t="s">
        <v>177</v>
      </c>
      <c r="D1365" s="19" t="s">
        <v>472</v>
      </c>
      <c r="E1365" s="17" t="s">
        <v>0</v>
      </c>
      <c r="F1365" s="20">
        <f>F1366+F1373+F1392</f>
        <v>2033820749.22</v>
      </c>
      <c r="G1365" s="20">
        <f>G1366+G1373+G1392</f>
        <v>950432000</v>
      </c>
      <c r="H1365" s="27">
        <f>H1366+H1373+H1392</f>
        <v>950432000</v>
      </c>
    </row>
    <row r="1366" spans="1:8" ht="14.4" customHeight="1" x14ac:dyDescent="0.25">
      <c r="A1366" s="26" t="s">
        <v>17</v>
      </c>
      <c r="B1366" s="19" t="s">
        <v>909</v>
      </c>
      <c r="C1366" s="19" t="s">
        <v>177</v>
      </c>
      <c r="D1366" s="19" t="s">
        <v>473</v>
      </c>
      <c r="E1366" s="17" t="s">
        <v>0</v>
      </c>
      <c r="F1366" s="20">
        <f>F1367+F1369+F1371</f>
        <v>131392900</v>
      </c>
      <c r="G1366" s="20">
        <f>G1367+G1369+G1371</f>
        <v>131392900</v>
      </c>
      <c r="H1366" s="27">
        <f>H1367+H1369+H1371</f>
        <v>131392900</v>
      </c>
    </row>
    <row r="1367" spans="1:8" ht="57.6" customHeight="1" x14ac:dyDescent="0.25">
      <c r="A1367" s="26" t="s">
        <v>19</v>
      </c>
      <c r="B1367" s="19" t="s">
        <v>909</v>
      </c>
      <c r="C1367" s="19" t="s">
        <v>177</v>
      </c>
      <c r="D1367" s="19" t="s">
        <v>473</v>
      </c>
      <c r="E1367" s="19" t="s">
        <v>20</v>
      </c>
      <c r="F1367" s="20">
        <f>F1368</f>
        <v>115177210</v>
      </c>
      <c r="G1367" s="20">
        <f>G1368</f>
        <v>115177210</v>
      </c>
      <c r="H1367" s="27">
        <f>H1368</f>
        <v>115177210</v>
      </c>
    </row>
    <row r="1368" spans="1:8" ht="28.95" customHeight="1" x14ac:dyDescent="0.25">
      <c r="A1368" s="26" t="s">
        <v>21</v>
      </c>
      <c r="B1368" s="19" t="s">
        <v>909</v>
      </c>
      <c r="C1368" s="19" t="s">
        <v>177</v>
      </c>
      <c r="D1368" s="19" t="s">
        <v>473</v>
      </c>
      <c r="E1368" s="19" t="s">
        <v>22</v>
      </c>
      <c r="F1368" s="20">
        <v>115177210</v>
      </c>
      <c r="G1368" s="20">
        <v>115177210</v>
      </c>
      <c r="H1368" s="27">
        <v>115177210</v>
      </c>
    </row>
    <row r="1369" spans="1:8" ht="28.95" customHeight="1" x14ac:dyDescent="0.25">
      <c r="A1369" s="26" t="s">
        <v>23</v>
      </c>
      <c r="B1369" s="19" t="s">
        <v>909</v>
      </c>
      <c r="C1369" s="19" t="s">
        <v>177</v>
      </c>
      <c r="D1369" s="19" t="s">
        <v>473</v>
      </c>
      <c r="E1369" s="19" t="s">
        <v>24</v>
      </c>
      <c r="F1369" s="20">
        <f>F1370</f>
        <v>16165690</v>
      </c>
      <c r="G1369" s="20">
        <f>G1370</f>
        <v>16165690</v>
      </c>
      <c r="H1369" s="27">
        <f>H1370</f>
        <v>16165690</v>
      </c>
    </row>
    <row r="1370" spans="1:8" ht="28.95" customHeight="1" x14ac:dyDescent="0.25">
      <c r="A1370" s="26" t="s">
        <v>25</v>
      </c>
      <c r="B1370" s="19" t="s">
        <v>909</v>
      </c>
      <c r="C1370" s="19" t="s">
        <v>177</v>
      </c>
      <c r="D1370" s="19" t="s">
        <v>473</v>
      </c>
      <c r="E1370" s="19" t="s">
        <v>26</v>
      </c>
      <c r="F1370" s="20">
        <v>16165690</v>
      </c>
      <c r="G1370" s="20">
        <v>16165690</v>
      </c>
      <c r="H1370" s="27">
        <v>16165690</v>
      </c>
    </row>
    <row r="1371" spans="1:8" ht="14.4" customHeight="1" x14ac:dyDescent="0.25">
      <c r="A1371" s="26" t="s">
        <v>27</v>
      </c>
      <c r="B1371" s="19" t="s">
        <v>909</v>
      </c>
      <c r="C1371" s="19" t="s">
        <v>177</v>
      </c>
      <c r="D1371" s="19" t="s">
        <v>473</v>
      </c>
      <c r="E1371" s="19" t="s">
        <v>28</v>
      </c>
      <c r="F1371" s="20">
        <f>F1372</f>
        <v>50000</v>
      </c>
      <c r="G1371" s="20">
        <f>G1372</f>
        <v>50000</v>
      </c>
      <c r="H1371" s="27">
        <f>H1372</f>
        <v>50000</v>
      </c>
    </row>
    <row r="1372" spans="1:8" ht="14.4" customHeight="1" x14ac:dyDescent="0.25">
      <c r="A1372" s="26" t="s">
        <v>29</v>
      </c>
      <c r="B1372" s="19" t="s">
        <v>909</v>
      </c>
      <c r="C1372" s="19" t="s">
        <v>177</v>
      </c>
      <c r="D1372" s="19" t="s">
        <v>473</v>
      </c>
      <c r="E1372" s="19" t="s">
        <v>30</v>
      </c>
      <c r="F1372" s="20">
        <v>50000</v>
      </c>
      <c r="G1372" s="20">
        <v>50000</v>
      </c>
      <c r="H1372" s="27">
        <v>50000</v>
      </c>
    </row>
    <row r="1373" spans="1:8" ht="28.95" customHeight="1" x14ac:dyDescent="0.25">
      <c r="A1373" s="26" t="s">
        <v>948</v>
      </c>
      <c r="B1373" s="19" t="s">
        <v>909</v>
      </c>
      <c r="C1373" s="19" t="s">
        <v>177</v>
      </c>
      <c r="D1373" s="19" t="s">
        <v>949</v>
      </c>
      <c r="E1373" s="17" t="s">
        <v>0</v>
      </c>
      <c r="F1373" s="20">
        <f>F1374+F1384+F1388</f>
        <v>1901427849.22</v>
      </c>
      <c r="G1373" s="20">
        <f>G1374+G1384+G1388</f>
        <v>818039100</v>
      </c>
      <c r="H1373" s="27">
        <f>H1374+H1384+H1388</f>
        <v>818039100</v>
      </c>
    </row>
    <row r="1374" spans="1:8" ht="28.95" customHeight="1" x14ac:dyDescent="0.25">
      <c r="A1374" s="26" t="s">
        <v>950</v>
      </c>
      <c r="B1374" s="19" t="s">
        <v>909</v>
      </c>
      <c r="C1374" s="19" t="s">
        <v>177</v>
      </c>
      <c r="D1374" s="19" t="s">
        <v>951</v>
      </c>
      <c r="E1374" s="17" t="s">
        <v>0</v>
      </c>
      <c r="F1374" s="20">
        <f>F1378+F1375+F1381</f>
        <v>1212479850</v>
      </c>
      <c r="G1374" s="20">
        <f t="shared" ref="G1374:H1374" si="243">G1378+G1375+G1381</f>
        <v>245716100</v>
      </c>
      <c r="H1374" s="27">
        <f t="shared" si="243"/>
        <v>245716100</v>
      </c>
    </row>
    <row r="1375" spans="1:8" ht="26.4" x14ac:dyDescent="0.25">
      <c r="A1375" s="37" t="s">
        <v>952</v>
      </c>
      <c r="B1375" s="35" t="s">
        <v>909</v>
      </c>
      <c r="C1375" s="35" t="s">
        <v>177</v>
      </c>
      <c r="D1375" s="35" t="s">
        <v>1555</v>
      </c>
      <c r="E1375" s="34" t="s">
        <v>0</v>
      </c>
      <c r="F1375" s="36">
        <f>+F1376</f>
        <v>129091100</v>
      </c>
      <c r="G1375" s="36">
        <f t="shared" ref="G1375:H1376" si="244">+G1376</f>
        <v>0</v>
      </c>
      <c r="H1375" s="38">
        <f t="shared" si="244"/>
        <v>0</v>
      </c>
    </row>
    <row r="1376" spans="1:8" x14ac:dyDescent="0.25">
      <c r="A1376" s="37" t="s">
        <v>27</v>
      </c>
      <c r="B1376" s="35" t="s">
        <v>909</v>
      </c>
      <c r="C1376" s="35" t="s">
        <v>177</v>
      </c>
      <c r="D1376" s="35" t="s">
        <v>1555</v>
      </c>
      <c r="E1376" s="35" t="s">
        <v>28</v>
      </c>
      <c r="F1376" s="36">
        <f>+F1377</f>
        <v>129091100</v>
      </c>
      <c r="G1376" s="36">
        <f t="shared" si="244"/>
        <v>0</v>
      </c>
      <c r="H1376" s="38">
        <f t="shared" si="244"/>
        <v>0</v>
      </c>
    </row>
    <row r="1377" spans="1:8" ht="39.6" x14ac:dyDescent="0.25">
      <c r="A1377" s="37" t="s">
        <v>228</v>
      </c>
      <c r="B1377" s="35" t="s">
        <v>909</v>
      </c>
      <c r="C1377" s="35" t="s">
        <v>177</v>
      </c>
      <c r="D1377" s="35" t="s">
        <v>1555</v>
      </c>
      <c r="E1377" s="35" t="s">
        <v>229</v>
      </c>
      <c r="F1377" s="36">
        <v>129091100</v>
      </c>
      <c r="G1377" s="20">
        <v>0</v>
      </c>
      <c r="H1377" s="27">
        <v>0</v>
      </c>
    </row>
    <row r="1378" spans="1:8" ht="28.95" customHeight="1" x14ac:dyDescent="0.25">
      <c r="A1378" s="26" t="s">
        <v>953</v>
      </c>
      <c r="B1378" s="19" t="s">
        <v>909</v>
      </c>
      <c r="C1378" s="19" t="s">
        <v>177</v>
      </c>
      <c r="D1378" s="19" t="s">
        <v>954</v>
      </c>
      <c r="E1378" s="17" t="s">
        <v>0</v>
      </c>
      <c r="F1378" s="20">
        <f t="shared" ref="F1378:H1379" si="245">F1379</f>
        <v>243388750</v>
      </c>
      <c r="G1378" s="20">
        <f t="shared" si="245"/>
        <v>245716100</v>
      </c>
      <c r="H1378" s="27">
        <f t="shared" si="245"/>
        <v>245716100</v>
      </c>
    </row>
    <row r="1379" spans="1:8" ht="28.95" customHeight="1" x14ac:dyDescent="0.25">
      <c r="A1379" s="26" t="s">
        <v>160</v>
      </c>
      <c r="B1379" s="19" t="s">
        <v>909</v>
      </c>
      <c r="C1379" s="19" t="s">
        <v>177</v>
      </c>
      <c r="D1379" s="19" t="s">
        <v>954</v>
      </c>
      <c r="E1379" s="19" t="s">
        <v>161</v>
      </c>
      <c r="F1379" s="20">
        <f t="shared" si="245"/>
        <v>243388750</v>
      </c>
      <c r="G1379" s="20">
        <f t="shared" si="245"/>
        <v>245716100</v>
      </c>
      <c r="H1379" s="27">
        <f t="shared" si="245"/>
        <v>245716100</v>
      </c>
    </row>
    <row r="1380" spans="1:8" ht="14.4" customHeight="1" x14ac:dyDescent="0.25">
      <c r="A1380" s="26" t="s">
        <v>248</v>
      </c>
      <c r="B1380" s="19" t="s">
        <v>909</v>
      </c>
      <c r="C1380" s="19" t="s">
        <v>177</v>
      </c>
      <c r="D1380" s="19" t="s">
        <v>954</v>
      </c>
      <c r="E1380" s="19" t="s">
        <v>249</v>
      </c>
      <c r="F1380" s="20">
        <v>243388750</v>
      </c>
      <c r="G1380" s="20">
        <v>245716100</v>
      </c>
      <c r="H1380" s="27">
        <v>245716100</v>
      </c>
    </row>
    <row r="1381" spans="1:8" ht="26.4" x14ac:dyDescent="0.25">
      <c r="A1381" s="37" t="s">
        <v>1556</v>
      </c>
      <c r="B1381" s="35" t="s">
        <v>909</v>
      </c>
      <c r="C1381" s="35" t="s">
        <v>177</v>
      </c>
      <c r="D1381" s="35" t="s">
        <v>1557</v>
      </c>
      <c r="E1381" s="34" t="s">
        <v>0</v>
      </c>
      <c r="F1381" s="36">
        <f>F1382</f>
        <v>840000000</v>
      </c>
      <c r="G1381" s="36">
        <f t="shared" ref="G1381:H1382" si="246">G1382</f>
        <v>0</v>
      </c>
      <c r="H1381" s="38">
        <f t="shared" si="246"/>
        <v>0</v>
      </c>
    </row>
    <row r="1382" spans="1:8" ht="26.4" x14ac:dyDescent="0.25">
      <c r="A1382" s="37" t="s">
        <v>160</v>
      </c>
      <c r="B1382" s="35" t="s">
        <v>909</v>
      </c>
      <c r="C1382" s="35" t="s">
        <v>177</v>
      </c>
      <c r="D1382" s="35" t="s">
        <v>1557</v>
      </c>
      <c r="E1382" s="35" t="s">
        <v>161</v>
      </c>
      <c r="F1382" s="36">
        <f>F1383</f>
        <v>840000000</v>
      </c>
      <c r="G1382" s="36">
        <f t="shared" si="246"/>
        <v>0</v>
      </c>
      <c r="H1382" s="38">
        <f t="shared" si="246"/>
        <v>0</v>
      </c>
    </row>
    <row r="1383" spans="1:8" x14ac:dyDescent="0.25">
      <c r="A1383" s="37" t="s">
        <v>248</v>
      </c>
      <c r="B1383" s="35" t="s">
        <v>909</v>
      </c>
      <c r="C1383" s="35" t="s">
        <v>177</v>
      </c>
      <c r="D1383" s="35" t="s">
        <v>1557</v>
      </c>
      <c r="E1383" s="35" t="s">
        <v>249</v>
      </c>
      <c r="F1383" s="36">
        <v>840000000</v>
      </c>
      <c r="G1383" s="20">
        <v>0</v>
      </c>
      <c r="H1383" s="27">
        <v>0</v>
      </c>
    </row>
    <row r="1384" spans="1:8" ht="43.35" customHeight="1" x14ac:dyDescent="0.25">
      <c r="A1384" s="26" t="s">
        <v>955</v>
      </c>
      <c r="B1384" s="19" t="s">
        <v>909</v>
      </c>
      <c r="C1384" s="19" t="s">
        <v>177</v>
      </c>
      <c r="D1384" s="19" t="s">
        <v>956</v>
      </c>
      <c r="E1384" s="17" t="s">
        <v>0</v>
      </c>
      <c r="F1384" s="20">
        <f t="shared" ref="F1384:H1386" si="247">F1385</f>
        <v>644329799.22000003</v>
      </c>
      <c r="G1384" s="20">
        <f t="shared" si="247"/>
        <v>527704800</v>
      </c>
      <c r="H1384" s="27">
        <f t="shared" si="247"/>
        <v>527704800</v>
      </c>
    </row>
    <row r="1385" spans="1:8" ht="28.95" customHeight="1" x14ac:dyDescent="0.25">
      <c r="A1385" s="26" t="s">
        <v>952</v>
      </c>
      <c r="B1385" s="19" t="s">
        <v>909</v>
      </c>
      <c r="C1385" s="19" t="s">
        <v>177</v>
      </c>
      <c r="D1385" s="19" t="s">
        <v>957</v>
      </c>
      <c r="E1385" s="17" t="s">
        <v>0</v>
      </c>
      <c r="F1385" s="20">
        <f t="shared" si="247"/>
        <v>644329799.22000003</v>
      </c>
      <c r="G1385" s="20">
        <f t="shared" si="247"/>
        <v>527704800</v>
      </c>
      <c r="H1385" s="27">
        <f t="shared" si="247"/>
        <v>527704800</v>
      </c>
    </row>
    <row r="1386" spans="1:8" ht="14.4" customHeight="1" x14ac:dyDescent="0.25">
      <c r="A1386" s="26" t="s">
        <v>27</v>
      </c>
      <c r="B1386" s="19" t="s">
        <v>909</v>
      </c>
      <c r="C1386" s="19" t="s">
        <v>177</v>
      </c>
      <c r="D1386" s="19" t="s">
        <v>957</v>
      </c>
      <c r="E1386" s="19" t="s">
        <v>28</v>
      </c>
      <c r="F1386" s="20">
        <f t="shared" si="247"/>
        <v>644329799.22000003</v>
      </c>
      <c r="G1386" s="20">
        <f t="shared" si="247"/>
        <v>527704800</v>
      </c>
      <c r="H1386" s="27">
        <f t="shared" si="247"/>
        <v>527704800</v>
      </c>
    </row>
    <row r="1387" spans="1:8" ht="43.35" customHeight="1" x14ac:dyDescent="0.25">
      <c r="A1387" s="26" t="s">
        <v>228</v>
      </c>
      <c r="B1387" s="19" t="s">
        <v>909</v>
      </c>
      <c r="C1387" s="19" t="s">
        <v>177</v>
      </c>
      <c r="D1387" s="19" t="s">
        <v>957</v>
      </c>
      <c r="E1387" s="19" t="s">
        <v>229</v>
      </c>
      <c r="F1387" s="20">
        <v>644329799.22000003</v>
      </c>
      <c r="G1387" s="20">
        <v>527704800</v>
      </c>
      <c r="H1387" s="27">
        <v>527704800</v>
      </c>
    </row>
    <row r="1388" spans="1:8" ht="28.95" customHeight="1" x14ac:dyDescent="0.25">
      <c r="A1388" s="26" t="s">
        <v>958</v>
      </c>
      <c r="B1388" s="19" t="s">
        <v>909</v>
      </c>
      <c r="C1388" s="19" t="s">
        <v>177</v>
      </c>
      <c r="D1388" s="19" t="s">
        <v>959</v>
      </c>
      <c r="E1388" s="17" t="s">
        <v>0</v>
      </c>
      <c r="F1388" s="20">
        <f t="shared" ref="F1388:H1390" si="248">F1389</f>
        <v>44618200</v>
      </c>
      <c r="G1388" s="20">
        <f t="shared" si="248"/>
        <v>44618200</v>
      </c>
      <c r="H1388" s="27">
        <f t="shared" si="248"/>
        <v>44618200</v>
      </c>
    </row>
    <row r="1389" spans="1:8" ht="28.95" customHeight="1" x14ac:dyDescent="0.25">
      <c r="A1389" s="26" t="s">
        <v>952</v>
      </c>
      <c r="B1389" s="19" t="s">
        <v>909</v>
      </c>
      <c r="C1389" s="19" t="s">
        <v>177</v>
      </c>
      <c r="D1389" s="19" t="s">
        <v>960</v>
      </c>
      <c r="E1389" s="17" t="s">
        <v>0</v>
      </c>
      <c r="F1389" s="20">
        <f t="shared" si="248"/>
        <v>44618200</v>
      </c>
      <c r="G1389" s="20">
        <f t="shared" si="248"/>
        <v>44618200</v>
      </c>
      <c r="H1389" s="27">
        <f t="shared" si="248"/>
        <v>44618200</v>
      </c>
    </row>
    <row r="1390" spans="1:8" ht="28.95" customHeight="1" x14ac:dyDescent="0.25">
      <c r="A1390" s="26" t="s">
        <v>190</v>
      </c>
      <c r="B1390" s="19" t="s">
        <v>909</v>
      </c>
      <c r="C1390" s="19" t="s">
        <v>177</v>
      </c>
      <c r="D1390" s="19" t="s">
        <v>960</v>
      </c>
      <c r="E1390" s="19" t="s">
        <v>191</v>
      </c>
      <c r="F1390" s="20">
        <f t="shared" si="248"/>
        <v>44618200</v>
      </c>
      <c r="G1390" s="20">
        <f t="shared" si="248"/>
        <v>44618200</v>
      </c>
      <c r="H1390" s="27">
        <f t="shared" si="248"/>
        <v>44618200</v>
      </c>
    </row>
    <row r="1391" spans="1:8" ht="14.4" customHeight="1" x14ac:dyDescent="0.25">
      <c r="A1391" s="26" t="s">
        <v>435</v>
      </c>
      <c r="B1391" s="19" t="s">
        <v>909</v>
      </c>
      <c r="C1391" s="19" t="s">
        <v>177</v>
      </c>
      <c r="D1391" s="19" t="s">
        <v>960</v>
      </c>
      <c r="E1391" s="19" t="s">
        <v>436</v>
      </c>
      <c r="F1391" s="20">
        <v>44618200</v>
      </c>
      <c r="G1391" s="20">
        <v>44618200</v>
      </c>
      <c r="H1391" s="27">
        <v>44618200</v>
      </c>
    </row>
    <row r="1392" spans="1:8" ht="28.95" customHeight="1" x14ac:dyDescent="0.25">
      <c r="A1392" s="26" t="s">
        <v>476</v>
      </c>
      <c r="B1392" s="19" t="s">
        <v>909</v>
      </c>
      <c r="C1392" s="19" t="s">
        <v>177</v>
      </c>
      <c r="D1392" s="19" t="s">
        <v>477</v>
      </c>
      <c r="E1392" s="17" t="s">
        <v>0</v>
      </c>
      <c r="F1392" s="20">
        <f t="shared" ref="F1392:H1395" si="249">F1393</f>
        <v>1000000</v>
      </c>
      <c r="G1392" s="20">
        <f t="shared" si="249"/>
        <v>1000000</v>
      </c>
      <c r="H1392" s="27">
        <f t="shared" si="249"/>
        <v>1000000</v>
      </c>
    </row>
    <row r="1393" spans="1:8" ht="28.95" customHeight="1" x14ac:dyDescent="0.25">
      <c r="A1393" s="26" t="s">
        <v>478</v>
      </c>
      <c r="B1393" s="19" t="s">
        <v>909</v>
      </c>
      <c r="C1393" s="19" t="s">
        <v>177</v>
      </c>
      <c r="D1393" s="19" t="s">
        <v>479</v>
      </c>
      <c r="E1393" s="17" t="s">
        <v>0</v>
      </c>
      <c r="F1393" s="20">
        <f t="shared" si="249"/>
        <v>1000000</v>
      </c>
      <c r="G1393" s="20">
        <f t="shared" si="249"/>
        <v>1000000</v>
      </c>
      <c r="H1393" s="27">
        <f t="shared" si="249"/>
        <v>1000000</v>
      </c>
    </row>
    <row r="1394" spans="1:8" ht="28.95" customHeight="1" x14ac:dyDescent="0.25">
      <c r="A1394" s="26" t="s">
        <v>961</v>
      </c>
      <c r="B1394" s="19" t="s">
        <v>909</v>
      </c>
      <c r="C1394" s="19" t="s">
        <v>177</v>
      </c>
      <c r="D1394" s="19" t="s">
        <v>962</v>
      </c>
      <c r="E1394" s="17" t="s">
        <v>0</v>
      </c>
      <c r="F1394" s="20">
        <f t="shared" si="249"/>
        <v>1000000</v>
      </c>
      <c r="G1394" s="20">
        <f t="shared" si="249"/>
        <v>1000000</v>
      </c>
      <c r="H1394" s="27">
        <f t="shared" si="249"/>
        <v>1000000</v>
      </c>
    </row>
    <row r="1395" spans="1:8" ht="28.95" customHeight="1" x14ac:dyDescent="0.25">
      <c r="A1395" s="26" t="s">
        <v>23</v>
      </c>
      <c r="B1395" s="19" t="s">
        <v>909</v>
      </c>
      <c r="C1395" s="19" t="s">
        <v>177</v>
      </c>
      <c r="D1395" s="19" t="s">
        <v>962</v>
      </c>
      <c r="E1395" s="19" t="s">
        <v>24</v>
      </c>
      <c r="F1395" s="20">
        <f t="shared" si="249"/>
        <v>1000000</v>
      </c>
      <c r="G1395" s="20">
        <f t="shared" si="249"/>
        <v>1000000</v>
      </c>
      <c r="H1395" s="27">
        <f t="shared" si="249"/>
        <v>1000000</v>
      </c>
    </row>
    <row r="1396" spans="1:8" ht="28.95" customHeight="1" x14ac:dyDescent="0.25">
      <c r="A1396" s="26" t="s">
        <v>25</v>
      </c>
      <c r="B1396" s="19" t="s">
        <v>909</v>
      </c>
      <c r="C1396" s="19" t="s">
        <v>177</v>
      </c>
      <c r="D1396" s="19" t="s">
        <v>962</v>
      </c>
      <c r="E1396" s="19" t="s">
        <v>26</v>
      </c>
      <c r="F1396" s="20">
        <v>1000000</v>
      </c>
      <c r="G1396" s="20">
        <v>1000000</v>
      </c>
      <c r="H1396" s="27">
        <v>1000000</v>
      </c>
    </row>
    <row r="1397" spans="1:8" ht="43.35" customHeight="1" x14ac:dyDescent="0.25">
      <c r="A1397" s="26" t="s">
        <v>924</v>
      </c>
      <c r="B1397" s="19" t="s">
        <v>909</v>
      </c>
      <c r="C1397" s="19" t="s">
        <v>177</v>
      </c>
      <c r="D1397" s="19" t="s">
        <v>925</v>
      </c>
      <c r="E1397" s="17" t="s">
        <v>0</v>
      </c>
      <c r="F1397" s="20">
        <f>F1398+F1411</f>
        <v>328716758.06</v>
      </c>
      <c r="G1397" s="20">
        <f>G1398+G1411</f>
        <v>328716707.28000003</v>
      </c>
      <c r="H1397" s="27">
        <f>H1398+H1411</f>
        <v>328716707.28000003</v>
      </c>
    </row>
    <row r="1398" spans="1:8" ht="43.35" customHeight="1" x14ac:dyDescent="0.25">
      <c r="A1398" s="26" t="s">
        <v>963</v>
      </c>
      <c r="B1398" s="19" t="s">
        <v>909</v>
      </c>
      <c r="C1398" s="19" t="s">
        <v>177</v>
      </c>
      <c r="D1398" s="19" t="s">
        <v>964</v>
      </c>
      <c r="E1398" s="17" t="s">
        <v>0</v>
      </c>
      <c r="F1398" s="20">
        <f>F1399+F1403+F1407</f>
        <v>57555069.93</v>
      </c>
      <c r="G1398" s="20">
        <f>G1399+G1403+G1407</f>
        <v>57555069.93</v>
      </c>
      <c r="H1398" s="27">
        <f>H1399+H1403+H1407</f>
        <v>57555069.93</v>
      </c>
    </row>
    <row r="1399" spans="1:8" ht="28.95" customHeight="1" x14ac:dyDescent="0.25">
      <c r="A1399" s="26" t="s">
        <v>965</v>
      </c>
      <c r="B1399" s="19" t="s">
        <v>909</v>
      </c>
      <c r="C1399" s="19" t="s">
        <v>177</v>
      </c>
      <c r="D1399" s="19" t="s">
        <v>966</v>
      </c>
      <c r="E1399" s="17" t="s">
        <v>0</v>
      </c>
      <c r="F1399" s="20">
        <f t="shared" ref="F1399:H1401" si="250">F1400</f>
        <v>7533300</v>
      </c>
      <c r="G1399" s="20">
        <f t="shared" si="250"/>
        <v>7533300</v>
      </c>
      <c r="H1399" s="27">
        <f t="shared" si="250"/>
        <v>7533300</v>
      </c>
    </row>
    <row r="1400" spans="1:8" ht="57.6" customHeight="1" x14ac:dyDescent="0.25">
      <c r="A1400" s="26" t="s">
        <v>967</v>
      </c>
      <c r="B1400" s="19" t="s">
        <v>909</v>
      </c>
      <c r="C1400" s="19" t="s">
        <v>177</v>
      </c>
      <c r="D1400" s="19" t="s">
        <v>968</v>
      </c>
      <c r="E1400" s="17" t="s">
        <v>0</v>
      </c>
      <c r="F1400" s="20">
        <f t="shared" si="250"/>
        <v>7533300</v>
      </c>
      <c r="G1400" s="20">
        <f t="shared" si="250"/>
        <v>7533300</v>
      </c>
      <c r="H1400" s="27">
        <f t="shared" si="250"/>
        <v>7533300</v>
      </c>
    </row>
    <row r="1401" spans="1:8" ht="28.95" customHeight="1" x14ac:dyDescent="0.25">
      <c r="A1401" s="26" t="s">
        <v>190</v>
      </c>
      <c r="B1401" s="19" t="s">
        <v>909</v>
      </c>
      <c r="C1401" s="19" t="s">
        <v>177</v>
      </c>
      <c r="D1401" s="19" t="s">
        <v>968</v>
      </c>
      <c r="E1401" s="19" t="s">
        <v>191</v>
      </c>
      <c r="F1401" s="20">
        <f t="shared" si="250"/>
        <v>7533300</v>
      </c>
      <c r="G1401" s="20">
        <f t="shared" si="250"/>
        <v>7533300</v>
      </c>
      <c r="H1401" s="27">
        <f t="shared" si="250"/>
        <v>7533300</v>
      </c>
    </row>
    <row r="1402" spans="1:8" ht="14.4" customHeight="1" x14ac:dyDescent="0.25">
      <c r="A1402" s="26" t="s">
        <v>192</v>
      </c>
      <c r="B1402" s="19" t="s">
        <v>909</v>
      </c>
      <c r="C1402" s="19" t="s">
        <v>177</v>
      </c>
      <c r="D1402" s="19" t="s">
        <v>968</v>
      </c>
      <c r="E1402" s="19" t="s">
        <v>193</v>
      </c>
      <c r="F1402" s="20">
        <v>7533300</v>
      </c>
      <c r="G1402" s="20">
        <v>7533300</v>
      </c>
      <c r="H1402" s="27">
        <v>7533300</v>
      </c>
    </row>
    <row r="1403" spans="1:8" ht="28.95" customHeight="1" x14ac:dyDescent="0.25">
      <c r="A1403" s="26" t="s">
        <v>969</v>
      </c>
      <c r="B1403" s="19" t="s">
        <v>909</v>
      </c>
      <c r="C1403" s="19" t="s">
        <v>177</v>
      </c>
      <c r="D1403" s="19" t="s">
        <v>970</v>
      </c>
      <c r="E1403" s="17" t="s">
        <v>0</v>
      </c>
      <c r="F1403" s="20">
        <f t="shared" ref="F1403:H1405" si="251">F1404</f>
        <v>700000</v>
      </c>
      <c r="G1403" s="20">
        <f t="shared" si="251"/>
        <v>700000</v>
      </c>
      <c r="H1403" s="27">
        <f t="shared" si="251"/>
        <v>700000</v>
      </c>
    </row>
    <row r="1404" spans="1:8" ht="57.6" customHeight="1" x14ac:dyDescent="0.25">
      <c r="A1404" s="26" t="s">
        <v>967</v>
      </c>
      <c r="B1404" s="19" t="s">
        <v>909</v>
      </c>
      <c r="C1404" s="19" t="s">
        <v>177</v>
      </c>
      <c r="D1404" s="19" t="s">
        <v>971</v>
      </c>
      <c r="E1404" s="17" t="s">
        <v>0</v>
      </c>
      <c r="F1404" s="20">
        <f t="shared" si="251"/>
        <v>700000</v>
      </c>
      <c r="G1404" s="20">
        <f t="shared" si="251"/>
        <v>700000</v>
      </c>
      <c r="H1404" s="27">
        <f t="shared" si="251"/>
        <v>700000</v>
      </c>
    </row>
    <row r="1405" spans="1:8" ht="28.95" customHeight="1" x14ac:dyDescent="0.25">
      <c r="A1405" s="26" t="s">
        <v>190</v>
      </c>
      <c r="B1405" s="19" t="s">
        <v>909</v>
      </c>
      <c r="C1405" s="19" t="s">
        <v>177</v>
      </c>
      <c r="D1405" s="19" t="s">
        <v>971</v>
      </c>
      <c r="E1405" s="19" t="s">
        <v>191</v>
      </c>
      <c r="F1405" s="20">
        <f t="shared" si="251"/>
        <v>700000</v>
      </c>
      <c r="G1405" s="20">
        <f t="shared" si="251"/>
        <v>700000</v>
      </c>
      <c r="H1405" s="27">
        <f t="shared" si="251"/>
        <v>700000</v>
      </c>
    </row>
    <row r="1406" spans="1:8" ht="14.4" customHeight="1" x14ac:dyDescent="0.25">
      <c r="A1406" s="26" t="s">
        <v>192</v>
      </c>
      <c r="B1406" s="19" t="s">
        <v>909</v>
      </c>
      <c r="C1406" s="19" t="s">
        <v>177</v>
      </c>
      <c r="D1406" s="19" t="s">
        <v>971</v>
      </c>
      <c r="E1406" s="19" t="s">
        <v>193</v>
      </c>
      <c r="F1406" s="20">
        <v>700000</v>
      </c>
      <c r="G1406" s="20">
        <v>700000</v>
      </c>
      <c r="H1406" s="27">
        <v>700000</v>
      </c>
    </row>
    <row r="1407" spans="1:8" ht="43.35" customHeight="1" x14ac:dyDescent="0.25">
      <c r="A1407" s="26" t="s">
        <v>972</v>
      </c>
      <c r="B1407" s="19" t="s">
        <v>909</v>
      </c>
      <c r="C1407" s="19" t="s">
        <v>177</v>
      </c>
      <c r="D1407" s="19" t="s">
        <v>973</v>
      </c>
      <c r="E1407" s="17" t="s">
        <v>0</v>
      </c>
      <c r="F1407" s="20">
        <f t="shared" ref="F1407:H1409" si="252">F1408</f>
        <v>49321769.93</v>
      </c>
      <c r="G1407" s="20">
        <f t="shared" si="252"/>
        <v>49321769.93</v>
      </c>
      <c r="H1407" s="27">
        <f t="shared" si="252"/>
        <v>49321769.93</v>
      </c>
    </row>
    <row r="1408" spans="1:8" ht="57.6" customHeight="1" x14ac:dyDescent="0.25">
      <c r="A1408" s="26" t="s">
        <v>967</v>
      </c>
      <c r="B1408" s="19" t="s">
        <v>909</v>
      </c>
      <c r="C1408" s="19" t="s">
        <v>177</v>
      </c>
      <c r="D1408" s="19" t="s">
        <v>974</v>
      </c>
      <c r="E1408" s="17" t="s">
        <v>0</v>
      </c>
      <c r="F1408" s="20">
        <f t="shared" si="252"/>
        <v>49321769.93</v>
      </c>
      <c r="G1408" s="20">
        <f t="shared" si="252"/>
        <v>49321769.93</v>
      </c>
      <c r="H1408" s="27">
        <f t="shared" si="252"/>
        <v>49321769.93</v>
      </c>
    </row>
    <row r="1409" spans="1:8" ht="28.95" customHeight="1" x14ac:dyDescent="0.25">
      <c r="A1409" s="26" t="s">
        <v>190</v>
      </c>
      <c r="B1409" s="19" t="s">
        <v>909</v>
      </c>
      <c r="C1409" s="19" t="s">
        <v>177</v>
      </c>
      <c r="D1409" s="19" t="s">
        <v>974</v>
      </c>
      <c r="E1409" s="19" t="s">
        <v>191</v>
      </c>
      <c r="F1409" s="20">
        <f t="shared" si="252"/>
        <v>49321769.93</v>
      </c>
      <c r="G1409" s="20">
        <f t="shared" si="252"/>
        <v>49321769.93</v>
      </c>
      <c r="H1409" s="27">
        <f t="shared" si="252"/>
        <v>49321769.93</v>
      </c>
    </row>
    <row r="1410" spans="1:8" ht="14.4" customHeight="1" x14ac:dyDescent="0.25">
      <c r="A1410" s="26" t="s">
        <v>192</v>
      </c>
      <c r="B1410" s="19" t="s">
        <v>909</v>
      </c>
      <c r="C1410" s="19" t="s">
        <v>177</v>
      </c>
      <c r="D1410" s="19" t="s">
        <v>974</v>
      </c>
      <c r="E1410" s="19" t="s">
        <v>193</v>
      </c>
      <c r="F1410" s="20">
        <v>49321769.93</v>
      </c>
      <c r="G1410" s="20">
        <v>49321769.93</v>
      </c>
      <c r="H1410" s="27">
        <v>49321769.93</v>
      </c>
    </row>
    <row r="1411" spans="1:8" ht="57.6" customHeight="1" x14ac:dyDescent="0.25">
      <c r="A1411" s="26" t="s">
        <v>975</v>
      </c>
      <c r="B1411" s="19" t="s">
        <v>909</v>
      </c>
      <c r="C1411" s="19" t="s">
        <v>177</v>
      </c>
      <c r="D1411" s="19" t="s">
        <v>976</v>
      </c>
      <c r="E1411" s="17" t="s">
        <v>0</v>
      </c>
      <c r="F1411" s="20">
        <f>F1412+F1416</f>
        <v>271161688.13</v>
      </c>
      <c r="G1411" s="20">
        <f>G1412+G1416</f>
        <v>271161637.35000002</v>
      </c>
      <c r="H1411" s="27">
        <f>H1412+H1416</f>
        <v>271161637.35000002</v>
      </c>
    </row>
    <row r="1412" spans="1:8" ht="43.35" customHeight="1" x14ac:dyDescent="0.25">
      <c r="A1412" s="26" t="s">
        <v>977</v>
      </c>
      <c r="B1412" s="19" t="s">
        <v>909</v>
      </c>
      <c r="C1412" s="19" t="s">
        <v>177</v>
      </c>
      <c r="D1412" s="19" t="s">
        <v>978</v>
      </c>
      <c r="E1412" s="17" t="s">
        <v>0</v>
      </c>
      <c r="F1412" s="20">
        <f t="shared" ref="F1412:H1414" si="253">F1413</f>
        <v>270166688.13</v>
      </c>
      <c r="G1412" s="20">
        <f t="shared" si="253"/>
        <v>270166637.35000002</v>
      </c>
      <c r="H1412" s="27">
        <f t="shared" si="253"/>
        <v>270166637.35000002</v>
      </c>
    </row>
    <row r="1413" spans="1:8" ht="72.599999999999994" customHeight="1" x14ac:dyDescent="0.25">
      <c r="A1413" s="26" t="s">
        <v>979</v>
      </c>
      <c r="B1413" s="19" t="s">
        <v>909</v>
      </c>
      <c r="C1413" s="19" t="s">
        <v>177</v>
      </c>
      <c r="D1413" s="19" t="s">
        <v>980</v>
      </c>
      <c r="E1413" s="17" t="s">
        <v>0</v>
      </c>
      <c r="F1413" s="20">
        <f t="shared" si="253"/>
        <v>270166688.13</v>
      </c>
      <c r="G1413" s="20">
        <f t="shared" si="253"/>
        <v>270166637.35000002</v>
      </c>
      <c r="H1413" s="27">
        <f t="shared" si="253"/>
        <v>270166637.35000002</v>
      </c>
    </row>
    <row r="1414" spans="1:8" ht="28.95" customHeight="1" x14ac:dyDescent="0.25">
      <c r="A1414" s="26" t="s">
        <v>190</v>
      </c>
      <c r="B1414" s="19" t="s">
        <v>909</v>
      </c>
      <c r="C1414" s="19" t="s">
        <v>177</v>
      </c>
      <c r="D1414" s="19" t="s">
        <v>980</v>
      </c>
      <c r="E1414" s="19" t="s">
        <v>191</v>
      </c>
      <c r="F1414" s="20">
        <f t="shared" si="253"/>
        <v>270166688.13</v>
      </c>
      <c r="G1414" s="20">
        <f t="shared" si="253"/>
        <v>270166637.35000002</v>
      </c>
      <c r="H1414" s="27">
        <f t="shared" si="253"/>
        <v>270166637.35000002</v>
      </c>
    </row>
    <row r="1415" spans="1:8" ht="14.4" customHeight="1" x14ac:dyDescent="0.25">
      <c r="A1415" s="26" t="s">
        <v>192</v>
      </c>
      <c r="B1415" s="19" t="s">
        <v>909</v>
      </c>
      <c r="C1415" s="19" t="s">
        <v>177</v>
      </c>
      <c r="D1415" s="19" t="s">
        <v>980</v>
      </c>
      <c r="E1415" s="19" t="s">
        <v>193</v>
      </c>
      <c r="F1415" s="20">
        <v>270166688.13</v>
      </c>
      <c r="G1415" s="20">
        <v>270166637.35000002</v>
      </c>
      <c r="H1415" s="27">
        <v>270166637.35000002</v>
      </c>
    </row>
    <row r="1416" spans="1:8" ht="28.95" customHeight="1" x14ac:dyDescent="0.25">
      <c r="A1416" s="26" t="s">
        <v>981</v>
      </c>
      <c r="B1416" s="19" t="s">
        <v>909</v>
      </c>
      <c r="C1416" s="19" t="s">
        <v>177</v>
      </c>
      <c r="D1416" s="19" t="s">
        <v>982</v>
      </c>
      <c r="E1416" s="17" t="s">
        <v>0</v>
      </c>
      <c r="F1416" s="20">
        <f t="shared" ref="F1416:H1418" si="254">F1417</f>
        <v>995000</v>
      </c>
      <c r="G1416" s="20">
        <f t="shared" si="254"/>
        <v>995000</v>
      </c>
      <c r="H1416" s="27">
        <f t="shared" si="254"/>
        <v>995000</v>
      </c>
    </row>
    <row r="1417" spans="1:8" ht="72.599999999999994" customHeight="1" x14ac:dyDescent="0.25">
      <c r="A1417" s="26" t="s">
        <v>979</v>
      </c>
      <c r="B1417" s="19" t="s">
        <v>909</v>
      </c>
      <c r="C1417" s="19" t="s">
        <v>177</v>
      </c>
      <c r="D1417" s="19" t="s">
        <v>983</v>
      </c>
      <c r="E1417" s="17" t="s">
        <v>0</v>
      </c>
      <c r="F1417" s="20">
        <f t="shared" si="254"/>
        <v>995000</v>
      </c>
      <c r="G1417" s="20">
        <f t="shared" si="254"/>
        <v>995000</v>
      </c>
      <c r="H1417" s="27">
        <f t="shared" si="254"/>
        <v>995000</v>
      </c>
    </row>
    <row r="1418" spans="1:8" ht="28.95" customHeight="1" x14ac:dyDescent="0.25">
      <c r="A1418" s="26" t="s">
        <v>23</v>
      </c>
      <c r="B1418" s="19" t="s">
        <v>909</v>
      </c>
      <c r="C1418" s="19" t="s">
        <v>177</v>
      </c>
      <c r="D1418" s="19" t="s">
        <v>983</v>
      </c>
      <c r="E1418" s="19" t="s">
        <v>24</v>
      </c>
      <c r="F1418" s="20">
        <f t="shared" si="254"/>
        <v>995000</v>
      </c>
      <c r="G1418" s="20">
        <f t="shared" si="254"/>
        <v>995000</v>
      </c>
      <c r="H1418" s="27">
        <f t="shared" si="254"/>
        <v>995000</v>
      </c>
    </row>
    <row r="1419" spans="1:8" ht="28.95" customHeight="1" x14ac:dyDescent="0.25">
      <c r="A1419" s="26" t="s">
        <v>25</v>
      </c>
      <c r="B1419" s="19" t="s">
        <v>909</v>
      </c>
      <c r="C1419" s="19" t="s">
        <v>177</v>
      </c>
      <c r="D1419" s="19" t="s">
        <v>983</v>
      </c>
      <c r="E1419" s="19" t="s">
        <v>26</v>
      </c>
      <c r="F1419" s="20">
        <v>995000</v>
      </c>
      <c r="G1419" s="20">
        <v>995000</v>
      </c>
      <c r="H1419" s="27">
        <v>995000</v>
      </c>
    </row>
    <row r="1420" spans="1:8" ht="28.95" customHeight="1" x14ac:dyDescent="0.25">
      <c r="A1420" s="26" t="s">
        <v>984</v>
      </c>
      <c r="B1420" s="19" t="s">
        <v>909</v>
      </c>
      <c r="C1420" s="19" t="s">
        <v>177</v>
      </c>
      <c r="D1420" s="19" t="s">
        <v>985</v>
      </c>
      <c r="E1420" s="17" t="s">
        <v>0</v>
      </c>
      <c r="F1420" s="20">
        <f>F1421</f>
        <v>44247100</v>
      </c>
      <c r="G1420" s="20">
        <f>G1421</f>
        <v>47972800</v>
      </c>
      <c r="H1420" s="27">
        <f>H1421</f>
        <v>58240700</v>
      </c>
    </row>
    <row r="1421" spans="1:8" ht="28.95" customHeight="1" x14ac:dyDescent="0.25">
      <c r="A1421" s="26" t="s">
        <v>986</v>
      </c>
      <c r="B1421" s="19" t="s">
        <v>909</v>
      </c>
      <c r="C1421" s="19" t="s">
        <v>177</v>
      </c>
      <c r="D1421" s="19" t="s">
        <v>987</v>
      </c>
      <c r="E1421" s="17" t="s">
        <v>0</v>
      </c>
      <c r="F1421" s="20">
        <f>F1422+F1426+F1435</f>
        <v>44247100</v>
      </c>
      <c r="G1421" s="20">
        <f>G1422+G1426+G1435</f>
        <v>47972800</v>
      </c>
      <c r="H1421" s="27">
        <f>H1422+H1426+H1435</f>
        <v>58240700</v>
      </c>
    </row>
    <row r="1422" spans="1:8" ht="57.6" customHeight="1" x14ac:dyDescent="0.25">
      <c r="A1422" s="26" t="s">
        <v>988</v>
      </c>
      <c r="B1422" s="19" t="s">
        <v>909</v>
      </c>
      <c r="C1422" s="19" t="s">
        <v>177</v>
      </c>
      <c r="D1422" s="19" t="s">
        <v>989</v>
      </c>
      <c r="E1422" s="17" t="s">
        <v>0</v>
      </c>
      <c r="F1422" s="20">
        <f t="shared" ref="F1422:H1424" si="255">F1423</f>
        <v>941100</v>
      </c>
      <c r="G1422" s="20">
        <f t="shared" si="255"/>
        <v>941100</v>
      </c>
      <c r="H1422" s="27">
        <f t="shared" si="255"/>
        <v>941100</v>
      </c>
    </row>
    <row r="1423" spans="1:8" ht="28.95" customHeight="1" x14ac:dyDescent="0.25">
      <c r="A1423" s="26" t="s">
        <v>990</v>
      </c>
      <c r="B1423" s="19" t="s">
        <v>909</v>
      </c>
      <c r="C1423" s="19" t="s">
        <v>177</v>
      </c>
      <c r="D1423" s="19" t="s">
        <v>991</v>
      </c>
      <c r="E1423" s="17" t="s">
        <v>0</v>
      </c>
      <c r="F1423" s="20">
        <f t="shared" si="255"/>
        <v>941100</v>
      </c>
      <c r="G1423" s="20">
        <f t="shared" si="255"/>
        <v>941100</v>
      </c>
      <c r="H1423" s="27">
        <f t="shared" si="255"/>
        <v>941100</v>
      </c>
    </row>
    <row r="1424" spans="1:8" ht="28.95" customHeight="1" x14ac:dyDescent="0.25">
      <c r="A1424" s="26" t="s">
        <v>23</v>
      </c>
      <c r="B1424" s="19" t="s">
        <v>909</v>
      </c>
      <c r="C1424" s="19" t="s">
        <v>177</v>
      </c>
      <c r="D1424" s="19" t="s">
        <v>991</v>
      </c>
      <c r="E1424" s="19" t="s">
        <v>24</v>
      </c>
      <c r="F1424" s="20">
        <f t="shared" si="255"/>
        <v>941100</v>
      </c>
      <c r="G1424" s="20">
        <f t="shared" si="255"/>
        <v>941100</v>
      </c>
      <c r="H1424" s="27">
        <f t="shared" si="255"/>
        <v>941100</v>
      </c>
    </row>
    <row r="1425" spans="1:8" ht="28.95" customHeight="1" x14ac:dyDescent="0.25">
      <c r="A1425" s="26" t="s">
        <v>25</v>
      </c>
      <c r="B1425" s="19" t="s">
        <v>909</v>
      </c>
      <c r="C1425" s="19" t="s">
        <v>177</v>
      </c>
      <c r="D1425" s="19" t="s">
        <v>991</v>
      </c>
      <c r="E1425" s="19" t="s">
        <v>26</v>
      </c>
      <c r="F1425" s="20">
        <v>941100</v>
      </c>
      <c r="G1425" s="20">
        <v>941100</v>
      </c>
      <c r="H1425" s="27">
        <v>941100</v>
      </c>
    </row>
    <row r="1426" spans="1:8" ht="43.35" customHeight="1" x14ac:dyDescent="0.25">
      <c r="A1426" s="26" t="s">
        <v>992</v>
      </c>
      <c r="B1426" s="19" t="s">
        <v>909</v>
      </c>
      <c r="C1426" s="19" t="s">
        <v>177</v>
      </c>
      <c r="D1426" s="19" t="s">
        <v>993</v>
      </c>
      <c r="E1426" s="17" t="s">
        <v>0</v>
      </c>
      <c r="F1426" s="20">
        <f>F1427+F1430</f>
        <v>210000</v>
      </c>
      <c r="G1426" s="20">
        <f>G1427+G1430</f>
        <v>3935700</v>
      </c>
      <c r="H1426" s="27">
        <f>H1427+H1430</f>
        <v>14203600</v>
      </c>
    </row>
    <row r="1427" spans="1:8" ht="57.6" customHeight="1" x14ac:dyDescent="0.25">
      <c r="A1427" s="26" t="s">
        <v>994</v>
      </c>
      <c r="B1427" s="19" t="s">
        <v>909</v>
      </c>
      <c r="C1427" s="19" t="s">
        <v>177</v>
      </c>
      <c r="D1427" s="19" t="s">
        <v>995</v>
      </c>
      <c r="E1427" s="17" t="s">
        <v>0</v>
      </c>
      <c r="F1427" s="20">
        <f t="shared" ref="F1427:H1428" si="256">F1428</f>
        <v>0</v>
      </c>
      <c r="G1427" s="20">
        <f t="shared" si="256"/>
        <v>3725700</v>
      </c>
      <c r="H1427" s="27">
        <f t="shared" si="256"/>
        <v>13993600</v>
      </c>
    </row>
    <row r="1428" spans="1:8" ht="28.95" customHeight="1" x14ac:dyDescent="0.25">
      <c r="A1428" s="26" t="s">
        <v>23</v>
      </c>
      <c r="B1428" s="19" t="s">
        <v>909</v>
      </c>
      <c r="C1428" s="19" t="s">
        <v>177</v>
      </c>
      <c r="D1428" s="19" t="s">
        <v>995</v>
      </c>
      <c r="E1428" s="19" t="s">
        <v>24</v>
      </c>
      <c r="F1428" s="20">
        <f t="shared" si="256"/>
        <v>0</v>
      </c>
      <c r="G1428" s="20">
        <f t="shared" si="256"/>
        <v>3725700</v>
      </c>
      <c r="H1428" s="27">
        <f t="shared" si="256"/>
        <v>13993600</v>
      </c>
    </row>
    <row r="1429" spans="1:8" ht="28.95" customHeight="1" x14ac:dyDescent="0.25">
      <c r="A1429" s="26" t="s">
        <v>25</v>
      </c>
      <c r="B1429" s="19" t="s">
        <v>909</v>
      </c>
      <c r="C1429" s="19" t="s">
        <v>177</v>
      </c>
      <c r="D1429" s="19" t="s">
        <v>995</v>
      </c>
      <c r="E1429" s="19" t="s">
        <v>26</v>
      </c>
      <c r="F1429" s="20">
        <v>0</v>
      </c>
      <c r="G1429" s="20">
        <v>3725700</v>
      </c>
      <c r="H1429" s="27">
        <v>13993600</v>
      </c>
    </row>
    <row r="1430" spans="1:8" ht="14.4" customHeight="1" x14ac:dyDescent="0.25">
      <c r="A1430" s="26" t="s">
        <v>996</v>
      </c>
      <c r="B1430" s="19" t="s">
        <v>909</v>
      </c>
      <c r="C1430" s="19" t="s">
        <v>177</v>
      </c>
      <c r="D1430" s="19" t="s">
        <v>997</v>
      </c>
      <c r="E1430" s="17" t="s">
        <v>0</v>
      </c>
      <c r="F1430" s="20">
        <f>F1431+F1433</f>
        <v>210000</v>
      </c>
      <c r="G1430" s="20">
        <f>G1431+G1433</f>
        <v>210000</v>
      </c>
      <c r="H1430" s="27">
        <f>H1431+H1433</f>
        <v>210000</v>
      </c>
    </row>
    <row r="1431" spans="1:8" ht="28.95" customHeight="1" x14ac:dyDescent="0.25">
      <c r="A1431" s="26" t="s">
        <v>23</v>
      </c>
      <c r="B1431" s="19" t="s">
        <v>909</v>
      </c>
      <c r="C1431" s="19" t="s">
        <v>177</v>
      </c>
      <c r="D1431" s="19" t="s">
        <v>997</v>
      </c>
      <c r="E1431" s="19" t="s">
        <v>24</v>
      </c>
      <c r="F1431" s="20">
        <f>F1432</f>
        <v>200000</v>
      </c>
      <c r="G1431" s="20">
        <f>G1432</f>
        <v>200000</v>
      </c>
      <c r="H1431" s="27">
        <f>H1432</f>
        <v>200000</v>
      </c>
    </row>
    <row r="1432" spans="1:8" ht="28.95" customHeight="1" x14ac:dyDescent="0.25">
      <c r="A1432" s="26" t="s">
        <v>25</v>
      </c>
      <c r="B1432" s="19" t="s">
        <v>909</v>
      </c>
      <c r="C1432" s="19" t="s">
        <v>177</v>
      </c>
      <c r="D1432" s="19" t="s">
        <v>997</v>
      </c>
      <c r="E1432" s="19" t="s">
        <v>26</v>
      </c>
      <c r="F1432" s="20">
        <v>200000</v>
      </c>
      <c r="G1432" s="20">
        <v>200000</v>
      </c>
      <c r="H1432" s="27">
        <v>200000</v>
      </c>
    </row>
    <row r="1433" spans="1:8" ht="28.95" customHeight="1" x14ac:dyDescent="0.25">
      <c r="A1433" s="26" t="s">
        <v>160</v>
      </c>
      <c r="B1433" s="19" t="s">
        <v>909</v>
      </c>
      <c r="C1433" s="19" t="s">
        <v>177</v>
      </c>
      <c r="D1433" s="19" t="s">
        <v>997</v>
      </c>
      <c r="E1433" s="19" t="s">
        <v>161</v>
      </c>
      <c r="F1433" s="20">
        <f>F1434</f>
        <v>10000</v>
      </c>
      <c r="G1433" s="20">
        <f>G1434</f>
        <v>10000</v>
      </c>
      <c r="H1433" s="27">
        <f>H1434</f>
        <v>10000</v>
      </c>
    </row>
    <row r="1434" spans="1:8" ht="14.4" customHeight="1" x14ac:dyDescent="0.25">
      <c r="A1434" s="26" t="s">
        <v>162</v>
      </c>
      <c r="B1434" s="19" t="s">
        <v>909</v>
      </c>
      <c r="C1434" s="19" t="s">
        <v>177</v>
      </c>
      <c r="D1434" s="19" t="s">
        <v>997</v>
      </c>
      <c r="E1434" s="19" t="s">
        <v>163</v>
      </c>
      <c r="F1434" s="20">
        <v>10000</v>
      </c>
      <c r="G1434" s="20">
        <v>10000</v>
      </c>
      <c r="H1434" s="27">
        <v>10000</v>
      </c>
    </row>
    <row r="1435" spans="1:8" ht="43.35" customHeight="1" x14ac:dyDescent="0.25">
      <c r="A1435" s="26" t="s">
        <v>998</v>
      </c>
      <c r="B1435" s="19" t="s">
        <v>909</v>
      </c>
      <c r="C1435" s="19" t="s">
        <v>177</v>
      </c>
      <c r="D1435" s="19" t="s">
        <v>999</v>
      </c>
      <c r="E1435" s="17" t="s">
        <v>0</v>
      </c>
      <c r="F1435" s="20">
        <f>F1436</f>
        <v>43096000</v>
      </c>
      <c r="G1435" s="20">
        <f>G1436</f>
        <v>43096000</v>
      </c>
      <c r="H1435" s="27">
        <f>H1436</f>
        <v>43096000</v>
      </c>
    </row>
    <row r="1436" spans="1:8" ht="28.95" customHeight="1" x14ac:dyDescent="0.25">
      <c r="A1436" s="26" t="s">
        <v>990</v>
      </c>
      <c r="B1436" s="19" t="s">
        <v>909</v>
      </c>
      <c r="C1436" s="19" t="s">
        <v>177</v>
      </c>
      <c r="D1436" s="19" t="s">
        <v>1000</v>
      </c>
      <c r="E1436" s="17" t="s">
        <v>0</v>
      </c>
      <c r="F1436" s="20">
        <f>F1437+F1439</f>
        <v>43096000</v>
      </c>
      <c r="G1436" s="20">
        <f>G1437+G1439</f>
        <v>43096000</v>
      </c>
      <c r="H1436" s="27">
        <f>H1437+H1439</f>
        <v>43096000</v>
      </c>
    </row>
    <row r="1437" spans="1:8" ht="28.95" customHeight="1" x14ac:dyDescent="0.25">
      <c r="A1437" s="26" t="s">
        <v>23</v>
      </c>
      <c r="B1437" s="19" t="s">
        <v>909</v>
      </c>
      <c r="C1437" s="19" t="s">
        <v>177</v>
      </c>
      <c r="D1437" s="19" t="s">
        <v>1000</v>
      </c>
      <c r="E1437" s="19" t="s">
        <v>24</v>
      </c>
      <c r="F1437" s="20">
        <f>F1438</f>
        <v>96000</v>
      </c>
      <c r="G1437" s="20">
        <f>G1438</f>
        <v>96000</v>
      </c>
      <c r="H1437" s="27">
        <f>H1438</f>
        <v>96000</v>
      </c>
    </row>
    <row r="1438" spans="1:8" ht="28.95" customHeight="1" x14ac:dyDescent="0.25">
      <c r="A1438" s="26" t="s">
        <v>25</v>
      </c>
      <c r="B1438" s="19" t="s">
        <v>909</v>
      </c>
      <c r="C1438" s="19" t="s">
        <v>177</v>
      </c>
      <c r="D1438" s="19" t="s">
        <v>1000</v>
      </c>
      <c r="E1438" s="19" t="s">
        <v>26</v>
      </c>
      <c r="F1438" s="20">
        <v>96000</v>
      </c>
      <c r="G1438" s="20">
        <v>96000</v>
      </c>
      <c r="H1438" s="27">
        <v>96000</v>
      </c>
    </row>
    <row r="1439" spans="1:8" ht="28.95" customHeight="1" x14ac:dyDescent="0.25">
      <c r="A1439" s="26" t="s">
        <v>190</v>
      </c>
      <c r="B1439" s="19" t="s">
        <v>909</v>
      </c>
      <c r="C1439" s="19" t="s">
        <v>177</v>
      </c>
      <c r="D1439" s="19" t="s">
        <v>1000</v>
      </c>
      <c r="E1439" s="19" t="s">
        <v>191</v>
      </c>
      <c r="F1439" s="20">
        <f>F1440</f>
        <v>43000000</v>
      </c>
      <c r="G1439" s="20">
        <f>G1440</f>
        <v>43000000</v>
      </c>
      <c r="H1439" s="27">
        <f>H1440</f>
        <v>43000000</v>
      </c>
    </row>
    <row r="1440" spans="1:8" ht="14.4" customHeight="1" x14ac:dyDescent="0.25">
      <c r="A1440" s="26" t="s">
        <v>192</v>
      </c>
      <c r="B1440" s="19" t="s">
        <v>909</v>
      </c>
      <c r="C1440" s="19" t="s">
        <v>177</v>
      </c>
      <c r="D1440" s="19" t="s">
        <v>1000</v>
      </c>
      <c r="E1440" s="19" t="s">
        <v>193</v>
      </c>
      <c r="F1440" s="20">
        <v>43000000</v>
      </c>
      <c r="G1440" s="20">
        <v>43000000</v>
      </c>
      <c r="H1440" s="27">
        <v>43000000</v>
      </c>
    </row>
    <row r="1441" spans="1:8" ht="28.95" customHeight="1" x14ac:dyDescent="0.25">
      <c r="A1441" s="26" t="s">
        <v>941</v>
      </c>
      <c r="B1441" s="19" t="s">
        <v>909</v>
      </c>
      <c r="C1441" s="19" t="s">
        <v>177</v>
      </c>
      <c r="D1441" s="19" t="s">
        <v>942</v>
      </c>
      <c r="E1441" s="17" t="s">
        <v>0</v>
      </c>
      <c r="F1441" s="20">
        <f>F1442</f>
        <v>24455300</v>
      </c>
      <c r="G1441" s="20">
        <f>G1442</f>
        <v>24455300</v>
      </c>
      <c r="H1441" s="27">
        <f>H1442</f>
        <v>24455300</v>
      </c>
    </row>
    <row r="1442" spans="1:8" ht="28.95" customHeight="1" x14ac:dyDescent="0.25">
      <c r="A1442" s="26" t="s">
        <v>1001</v>
      </c>
      <c r="B1442" s="19" t="s">
        <v>909</v>
      </c>
      <c r="C1442" s="19" t="s">
        <v>177</v>
      </c>
      <c r="D1442" s="19" t="s">
        <v>1002</v>
      </c>
      <c r="E1442" s="17" t="s">
        <v>0</v>
      </c>
      <c r="F1442" s="20">
        <f>F1443+F1447</f>
        <v>24455300</v>
      </c>
      <c r="G1442" s="20">
        <f>G1443+G1447</f>
        <v>24455300</v>
      </c>
      <c r="H1442" s="27">
        <f>H1443+H1447</f>
        <v>24455300</v>
      </c>
    </row>
    <row r="1443" spans="1:8" ht="57.6" customHeight="1" x14ac:dyDescent="0.25">
      <c r="A1443" s="26" t="s">
        <v>1003</v>
      </c>
      <c r="B1443" s="19" t="s">
        <v>909</v>
      </c>
      <c r="C1443" s="19" t="s">
        <v>177</v>
      </c>
      <c r="D1443" s="19" t="s">
        <v>1004</v>
      </c>
      <c r="E1443" s="17" t="s">
        <v>0</v>
      </c>
      <c r="F1443" s="20">
        <f t="shared" ref="F1443:H1445" si="257">F1444</f>
        <v>8555300</v>
      </c>
      <c r="G1443" s="20">
        <f t="shared" si="257"/>
        <v>8555300</v>
      </c>
      <c r="H1443" s="27">
        <f t="shared" si="257"/>
        <v>8555300</v>
      </c>
    </row>
    <row r="1444" spans="1:8" ht="43.35" customHeight="1" x14ac:dyDescent="0.25">
      <c r="A1444" s="26" t="s">
        <v>1005</v>
      </c>
      <c r="B1444" s="19" t="s">
        <v>909</v>
      </c>
      <c r="C1444" s="19" t="s">
        <v>177</v>
      </c>
      <c r="D1444" s="19" t="s">
        <v>1006</v>
      </c>
      <c r="E1444" s="17" t="s">
        <v>0</v>
      </c>
      <c r="F1444" s="20">
        <f t="shared" si="257"/>
        <v>8555300</v>
      </c>
      <c r="G1444" s="20">
        <f t="shared" si="257"/>
        <v>8555300</v>
      </c>
      <c r="H1444" s="27">
        <f t="shared" si="257"/>
        <v>8555300</v>
      </c>
    </row>
    <row r="1445" spans="1:8" ht="14.4" customHeight="1" x14ac:dyDescent="0.25">
      <c r="A1445" s="26" t="s">
        <v>27</v>
      </c>
      <c r="B1445" s="19" t="s">
        <v>909</v>
      </c>
      <c r="C1445" s="19" t="s">
        <v>177</v>
      </c>
      <c r="D1445" s="19" t="s">
        <v>1006</v>
      </c>
      <c r="E1445" s="19" t="s">
        <v>28</v>
      </c>
      <c r="F1445" s="20">
        <f t="shared" si="257"/>
        <v>8555300</v>
      </c>
      <c r="G1445" s="20">
        <f t="shared" si="257"/>
        <v>8555300</v>
      </c>
      <c r="H1445" s="27">
        <f t="shared" si="257"/>
        <v>8555300</v>
      </c>
    </row>
    <row r="1446" spans="1:8" ht="43.35" customHeight="1" x14ac:dyDescent="0.25">
      <c r="A1446" s="26" t="s">
        <v>228</v>
      </c>
      <c r="B1446" s="19" t="s">
        <v>909</v>
      </c>
      <c r="C1446" s="19" t="s">
        <v>177</v>
      </c>
      <c r="D1446" s="19" t="s">
        <v>1006</v>
      </c>
      <c r="E1446" s="19" t="s">
        <v>229</v>
      </c>
      <c r="F1446" s="20">
        <v>8555300</v>
      </c>
      <c r="G1446" s="20">
        <v>8555300</v>
      </c>
      <c r="H1446" s="27">
        <v>8555300</v>
      </c>
    </row>
    <row r="1447" spans="1:8" ht="43.35" customHeight="1" x14ac:dyDescent="0.25">
      <c r="A1447" s="26" t="s">
        <v>1007</v>
      </c>
      <c r="B1447" s="19" t="s">
        <v>909</v>
      </c>
      <c r="C1447" s="19" t="s">
        <v>177</v>
      </c>
      <c r="D1447" s="19" t="s">
        <v>1008</v>
      </c>
      <c r="E1447" s="17" t="s">
        <v>0</v>
      </c>
      <c r="F1447" s="20">
        <f>F1448+F1451+F1454</f>
        <v>15900000</v>
      </c>
      <c r="G1447" s="20">
        <f>G1448+G1451+G1454</f>
        <v>15900000</v>
      </c>
      <c r="H1447" s="27">
        <f>H1448+H1451+H1454</f>
        <v>15900000</v>
      </c>
    </row>
    <row r="1448" spans="1:8" ht="43.35" customHeight="1" x14ac:dyDescent="0.25">
      <c r="A1448" s="26" t="s">
        <v>1005</v>
      </c>
      <c r="B1448" s="19" t="s">
        <v>909</v>
      </c>
      <c r="C1448" s="19" t="s">
        <v>177</v>
      </c>
      <c r="D1448" s="19" t="s">
        <v>1009</v>
      </c>
      <c r="E1448" s="17" t="s">
        <v>0</v>
      </c>
      <c r="F1448" s="20">
        <f t="shared" ref="F1448:H1449" si="258">F1449</f>
        <v>3400000</v>
      </c>
      <c r="G1448" s="20">
        <f t="shared" si="258"/>
        <v>3400000</v>
      </c>
      <c r="H1448" s="27">
        <f t="shared" si="258"/>
        <v>3400000</v>
      </c>
    </row>
    <row r="1449" spans="1:8" ht="28.95" customHeight="1" x14ac:dyDescent="0.25">
      <c r="A1449" s="26" t="s">
        <v>190</v>
      </c>
      <c r="B1449" s="19" t="s">
        <v>909</v>
      </c>
      <c r="C1449" s="19" t="s">
        <v>177</v>
      </c>
      <c r="D1449" s="19" t="s">
        <v>1009</v>
      </c>
      <c r="E1449" s="19" t="s">
        <v>191</v>
      </c>
      <c r="F1449" s="20">
        <f t="shared" si="258"/>
        <v>3400000</v>
      </c>
      <c r="G1449" s="20">
        <f t="shared" si="258"/>
        <v>3400000</v>
      </c>
      <c r="H1449" s="27">
        <f t="shared" si="258"/>
        <v>3400000</v>
      </c>
    </row>
    <row r="1450" spans="1:8" ht="14.4" customHeight="1" x14ac:dyDescent="0.25">
      <c r="A1450" s="26" t="s">
        <v>435</v>
      </c>
      <c r="B1450" s="19" t="s">
        <v>909</v>
      </c>
      <c r="C1450" s="19" t="s">
        <v>177</v>
      </c>
      <c r="D1450" s="19" t="s">
        <v>1009</v>
      </c>
      <c r="E1450" s="19" t="s">
        <v>436</v>
      </c>
      <c r="F1450" s="20">
        <v>3400000</v>
      </c>
      <c r="G1450" s="20">
        <v>3400000</v>
      </c>
      <c r="H1450" s="27">
        <v>3400000</v>
      </c>
    </row>
    <row r="1451" spans="1:8" ht="57.6" customHeight="1" x14ac:dyDescent="0.25">
      <c r="A1451" s="26" t="s">
        <v>1010</v>
      </c>
      <c r="B1451" s="19" t="s">
        <v>909</v>
      </c>
      <c r="C1451" s="19" t="s">
        <v>177</v>
      </c>
      <c r="D1451" s="19" t="s">
        <v>1011</v>
      </c>
      <c r="E1451" s="17" t="s">
        <v>0</v>
      </c>
      <c r="F1451" s="20">
        <f t="shared" ref="F1451:H1452" si="259">F1452</f>
        <v>8000000</v>
      </c>
      <c r="G1451" s="20">
        <f t="shared" si="259"/>
        <v>8000000</v>
      </c>
      <c r="H1451" s="27">
        <f t="shared" si="259"/>
        <v>8000000</v>
      </c>
    </row>
    <row r="1452" spans="1:8" ht="28.95" customHeight="1" x14ac:dyDescent="0.25">
      <c r="A1452" s="26" t="s">
        <v>190</v>
      </c>
      <c r="B1452" s="19" t="s">
        <v>909</v>
      </c>
      <c r="C1452" s="19" t="s">
        <v>177</v>
      </c>
      <c r="D1452" s="19" t="s">
        <v>1011</v>
      </c>
      <c r="E1452" s="19" t="s">
        <v>191</v>
      </c>
      <c r="F1452" s="20">
        <f t="shared" si="259"/>
        <v>8000000</v>
      </c>
      <c r="G1452" s="20">
        <f t="shared" si="259"/>
        <v>8000000</v>
      </c>
      <c r="H1452" s="27">
        <f t="shared" si="259"/>
        <v>8000000</v>
      </c>
    </row>
    <row r="1453" spans="1:8" ht="28.95" customHeight="1" x14ac:dyDescent="0.25">
      <c r="A1453" s="26" t="s">
        <v>206</v>
      </c>
      <c r="B1453" s="19" t="s">
        <v>909</v>
      </c>
      <c r="C1453" s="19" t="s">
        <v>177</v>
      </c>
      <c r="D1453" s="19" t="s">
        <v>1011</v>
      </c>
      <c r="E1453" s="19" t="s">
        <v>207</v>
      </c>
      <c r="F1453" s="20">
        <v>8000000</v>
      </c>
      <c r="G1453" s="20">
        <v>8000000</v>
      </c>
      <c r="H1453" s="27">
        <v>8000000</v>
      </c>
    </row>
    <row r="1454" spans="1:8" ht="43.35" customHeight="1" x14ac:dyDescent="0.25">
      <c r="A1454" s="26" t="s">
        <v>1012</v>
      </c>
      <c r="B1454" s="19" t="s">
        <v>909</v>
      </c>
      <c r="C1454" s="19" t="s">
        <v>177</v>
      </c>
      <c r="D1454" s="19" t="s">
        <v>1013</v>
      </c>
      <c r="E1454" s="17" t="s">
        <v>0</v>
      </c>
      <c r="F1454" s="20">
        <f t="shared" ref="F1454:H1455" si="260">F1455</f>
        <v>4500000</v>
      </c>
      <c r="G1454" s="20">
        <f t="shared" si="260"/>
        <v>4500000</v>
      </c>
      <c r="H1454" s="27">
        <f t="shared" si="260"/>
        <v>4500000</v>
      </c>
    </row>
    <row r="1455" spans="1:8" ht="28.95" customHeight="1" x14ac:dyDescent="0.25">
      <c r="A1455" s="26" t="s">
        <v>190</v>
      </c>
      <c r="B1455" s="19" t="s">
        <v>909</v>
      </c>
      <c r="C1455" s="19" t="s">
        <v>177</v>
      </c>
      <c r="D1455" s="19" t="s">
        <v>1013</v>
      </c>
      <c r="E1455" s="19" t="s">
        <v>191</v>
      </c>
      <c r="F1455" s="20">
        <f t="shared" si="260"/>
        <v>4500000</v>
      </c>
      <c r="G1455" s="20">
        <f t="shared" si="260"/>
        <v>4500000</v>
      </c>
      <c r="H1455" s="27">
        <f t="shared" si="260"/>
        <v>4500000</v>
      </c>
    </row>
    <row r="1456" spans="1:8" ht="28.95" customHeight="1" x14ac:dyDescent="0.25">
      <c r="A1456" s="26" t="s">
        <v>206</v>
      </c>
      <c r="B1456" s="19" t="s">
        <v>909</v>
      </c>
      <c r="C1456" s="19" t="s">
        <v>177</v>
      </c>
      <c r="D1456" s="19" t="s">
        <v>1013</v>
      </c>
      <c r="E1456" s="19" t="s">
        <v>207</v>
      </c>
      <c r="F1456" s="20">
        <v>4500000</v>
      </c>
      <c r="G1456" s="20">
        <v>4500000</v>
      </c>
      <c r="H1456" s="27">
        <v>4500000</v>
      </c>
    </row>
    <row r="1457" spans="1:8" ht="14.4" customHeight="1" x14ac:dyDescent="0.25">
      <c r="A1457" s="26" t="s">
        <v>304</v>
      </c>
      <c r="B1457" s="19" t="s">
        <v>909</v>
      </c>
      <c r="C1457" s="19" t="s">
        <v>305</v>
      </c>
      <c r="D1457" s="17" t="s">
        <v>0</v>
      </c>
      <c r="E1457" s="17" t="s">
        <v>0</v>
      </c>
      <c r="F1457" s="20">
        <f t="shared" ref="F1457:H1463" si="261">F1458</f>
        <v>6000000</v>
      </c>
      <c r="G1457" s="20">
        <f t="shared" si="261"/>
        <v>6000000</v>
      </c>
      <c r="H1457" s="27">
        <f t="shared" si="261"/>
        <v>6000000</v>
      </c>
    </row>
    <row r="1458" spans="1:8" ht="14.4" customHeight="1" x14ac:dyDescent="0.25">
      <c r="A1458" s="26" t="s">
        <v>787</v>
      </c>
      <c r="B1458" s="19" t="s">
        <v>909</v>
      </c>
      <c r="C1458" s="19" t="s">
        <v>788</v>
      </c>
      <c r="D1458" s="17" t="s">
        <v>0</v>
      </c>
      <c r="E1458" s="17" t="s">
        <v>0</v>
      </c>
      <c r="F1458" s="20">
        <f t="shared" si="261"/>
        <v>6000000</v>
      </c>
      <c r="G1458" s="20">
        <f t="shared" si="261"/>
        <v>6000000</v>
      </c>
      <c r="H1458" s="27">
        <f t="shared" si="261"/>
        <v>6000000</v>
      </c>
    </row>
    <row r="1459" spans="1:8" ht="43.35" customHeight="1" x14ac:dyDescent="0.25">
      <c r="A1459" s="26" t="s">
        <v>168</v>
      </c>
      <c r="B1459" s="19" t="s">
        <v>909</v>
      </c>
      <c r="C1459" s="19" t="s">
        <v>788</v>
      </c>
      <c r="D1459" s="19" t="s">
        <v>169</v>
      </c>
      <c r="E1459" s="17" t="s">
        <v>0</v>
      </c>
      <c r="F1459" s="20">
        <f t="shared" si="261"/>
        <v>6000000</v>
      </c>
      <c r="G1459" s="20">
        <f t="shared" si="261"/>
        <v>6000000</v>
      </c>
      <c r="H1459" s="27">
        <f t="shared" si="261"/>
        <v>6000000</v>
      </c>
    </row>
    <row r="1460" spans="1:8" ht="14.4" customHeight="1" x14ac:dyDescent="0.25">
      <c r="A1460" s="26" t="s">
        <v>1014</v>
      </c>
      <c r="B1460" s="19" t="s">
        <v>909</v>
      </c>
      <c r="C1460" s="19" t="s">
        <v>788</v>
      </c>
      <c r="D1460" s="19" t="s">
        <v>1015</v>
      </c>
      <c r="E1460" s="17" t="s">
        <v>0</v>
      </c>
      <c r="F1460" s="20">
        <f t="shared" si="261"/>
        <v>6000000</v>
      </c>
      <c r="G1460" s="20">
        <f t="shared" si="261"/>
        <v>6000000</v>
      </c>
      <c r="H1460" s="27">
        <f t="shared" si="261"/>
        <v>6000000</v>
      </c>
    </row>
    <row r="1461" spans="1:8" ht="28.95" customHeight="1" x14ac:dyDescent="0.25">
      <c r="A1461" s="26" t="s">
        <v>1016</v>
      </c>
      <c r="B1461" s="19" t="s">
        <v>909</v>
      </c>
      <c r="C1461" s="19" t="s">
        <v>788</v>
      </c>
      <c r="D1461" s="19" t="s">
        <v>1017</v>
      </c>
      <c r="E1461" s="17" t="s">
        <v>0</v>
      </c>
      <c r="F1461" s="20">
        <f t="shared" si="261"/>
        <v>6000000</v>
      </c>
      <c r="G1461" s="20">
        <f t="shared" si="261"/>
        <v>6000000</v>
      </c>
      <c r="H1461" s="27">
        <f t="shared" si="261"/>
        <v>6000000</v>
      </c>
    </row>
    <row r="1462" spans="1:8" ht="28.95" customHeight="1" x14ac:dyDescent="0.25">
      <c r="A1462" s="26" t="s">
        <v>1018</v>
      </c>
      <c r="B1462" s="19" t="s">
        <v>909</v>
      </c>
      <c r="C1462" s="19" t="s">
        <v>788</v>
      </c>
      <c r="D1462" s="19" t="s">
        <v>1019</v>
      </c>
      <c r="E1462" s="17" t="s">
        <v>0</v>
      </c>
      <c r="F1462" s="20">
        <f t="shared" si="261"/>
        <v>6000000</v>
      </c>
      <c r="G1462" s="20">
        <f t="shared" si="261"/>
        <v>6000000</v>
      </c>
      <c r="H1462" s="27">
        <f t="shared" si="261"/>
        <v>6000000</v>
      </c>
    </row>
    <row r="1463" spans="1:8" ht="14.4" customHeight="1" x14ac:dyDescent="0.25">
      <c r="A1463" s="26" t="s">
        <v>49</v>
      </c>
      <c r="B1463" s="19" t="s">
        <v>909</v>
      </c>
      <c r="C1463" s="19" t="s">
        <v>788</v>
      </c>
      <c r="D1463" s="19" t="s">
        <v>1019</v>
      </c>
      <c r="E1463" s="19" t="s">
        <v>50</v>
      </c>
      <c r="F1463" s="20">
        <f t="shared" si="261"/>
        <v>6000000</v>
      </c>
      <c r="G1463" s="20">
        <f t="shared" si="261"/>
        <v>6000000</v>
      </c>
      <c r="H1463" s="27">
        <f t="shared" si="261"/>
        <v>6000000</v>
      </c>
    </row>
    <row r="1464" spans="1:8" ht="28.95" customHeight="1" x14ac:dyDescent="0.25">
      <c r="A1464" s="26" t="s">
        <v>310</v>
      </c>
      <c r="B1464" s="19" t="s">
        <v>909</v>
      </c>
      <c r="C1464" s="19" t="s">
        <v>788</v>
      </c>
      <c r="D1464" s="19" t="s">
        <v>1019</v>
      </c>
      <c r="E1464" s="19" t="s">
        <v>311</v>
      </c>
      <c r="F1464" s="20">
        <v>6000000</v>
      </c>
      <c r="G1464" s="20">
        <v>6000000</v>
      </c>
      <c r="H1464" s="27">
        <v>6000000</v>
      </c>
    </row>
    <row r="1465" spans="1:8" ht="17.399999999999999" customHeight="1" x14ac:dyDescent="0.25">
      <c r="A1465" s="28" t="s">
        <v>1500</v>
      </c>
      <c r="B1465" s="16" t="s">
        <v>1020</v>
      </c>
      <c r="C1465" s="17" t="s">
        <v>0</v>
      </c>
      <c r="D1465" s="17" t="s">
        <v>0</v>
      </c>
      <c r="E1465" s="17" t="s">
        <v>0</v>
      </c>
      <c r="F1465" s="18">
        <f t="shared" ref="F1465:H1467" si="262">F1466</f>
        <v>40658300</v>
      </c>
      <c r="G1465" s="18">
        <f t="shared" si="262"/>
        <v>40658300</v>
      </c>
      <c r="H1465" s="29">
        <f t="shared" si="262"/>
        <v>40658300</v>
      </c>
    </row>
    <row r="1466" spans="1:8" ht="14.4" customHeight="1" x14ac:dyDescent="0.25">
      <c r="A1466" s="26" t="s">
        <v>9</v>
      </c>
      <c r="B1466" s="19" t="s">
        <v>1020</v>
      </c>
      <c r="C1466" s="19" t="s">
        <v>10</v>
      </c>
      <c r="D1466" s="17" t="s">
        <v>0</v>
      </c>
      <c r="E1466" s="17" t="s">
        <v>0</v>
      </c>
      <c r="F1466" s="20">
        <f t="shared" si="262"/>
        <v>40658300</v>
      </c>
      <c r="G1466" s="20">
        <f t="shared" si="262"/>
        <v>40658300</v>
      </c>
      <c r="H1466" s="27">
        <f t="shared" si="262"/>
        <v>40658300</v>
      </c>
    </row>
    <row r="1467" spans="1:8" ht="28.95" customHeight="1" x14ac:dyDescent="0.25">
      <c r="A1467" s="26" t="s">
        <v>11</v>
      </c>
      <c r="B1467" s="19" t="s">
        <v>1020</v>
      </c>
      <c r="C1467" s="19" t="s">
        <v>12</v>
      </c>
      <c r="D1467" s="17" t="s">
        <v>0</v>
      </c>
      <c r="E1467" s="17" t="s">
        <v>0</v>
      </c>
      <c r="F1467" s="20">
        <f t="shared" si="262"/>
        <v>40658300</v>
      </c>
      <c r="G1467" s="20">
        <f t="shared" si="262"/>
        <v>40658300</v>
      </c>
      <c r="H1467" s="27">
        <f t="shared" si="262"/>
        <v>40658300</v>
      </c>
    </row>
    <row r="1468" spans="1:8" ht="28.95" customHeight="1" x14ac:dyDescent="0.25">
      <c r="A1468" s="26" t="s">
        <v>1021</v>
      </c>
      <c r="B1468" s="19" t="s">
        <v>1020</v>
      </c>
      <c r="C1468" s="19" t="s">
        <v>12</v>
      </c>
      <c r="D1468" s="19" t="s">
        <v>1022</v>
      </c>
      <c r="E1468" s="17" t="s">
        <v>0</v>
      </c>
      <c r="F1468" s="20">
        <f>F1469+F1476</f>
        <v>40658300</v>
      </c>
      <c r="G1468" s="20">
        <f>G1469+G1476</f>
        <v>40658300</v>
      </c>
      <c r="H1468" s="27">
        <f>H1469+H1476</f>
        <v>40658300</v>
      </c>
    </row>
    <row r="1469" spans="1:8" ht="14.4" customHeight="1" x14ac:dyDescent="0.25">
      <c r="A1469" s="26" t="s">
        <v>17</v>
      </c>
      <c r="B1469" s="19" t="s">
        <v>1020</v>
      </c>
      <c r="C1469" s="19" t="s">
        <v>12</v>
      </c>
      <c r="D1469" s="19" t="s">
        <v>1023</v>
      </c>
      <c r="E1469" s="17" t="s">
        <v>0</v>
      </c>
      <c r="F1469" s="20">
        <f>F1470+F1472+F1474</f>
        <v>37071300</v>
      </c>
      <c r="G1469" s="20">
        <f>G1470+G1472+G1474</f>
        <v>37071300</v>
      </c>
      <c r="H1469" s="27">
        <f>H1470+H1472+H1474</f>
        <v>37071300</v>
      </c>
    </row>
    <row r="1470" spans="1:8" ht="57.6" customHeight="1" x14ac:dyDescent="0.25">
      <c r="A1470" s="26" t="s">
        <v>19</v>
      </c>
      <c r="B1470" s="19" t="s">
        <v>1020</v>
      </c>
      <c r="C1470" s="19" t="s">
        <v>12</v>
      </c>
      <c r="D1470" s="19" t="s">
        <v>1023</v>
      </c>
      <c r="E1470" s="19" t="s">
        <v>20</v>
      </c>
      <c r="F1470" s="20">
        <f>F1471</f>
        <v>32779000</v>
      </c>
      <c r="G1470" s="20">
        <f>G1471</f>
        <v>32779000</v>
      </c>
      <c r="H1470" s="27">
        <f>H1471</f>
        <v>32779000</v>
      </c>
    </row>
    <row r="1471" spans="1:8" ht="28.95" customHeight="1" x14ac:dyDescent="0.25">
      <c r="A1471" s="26" t="s">
        <v>21</v>
      </c>
      <c r="B1471" s="19" t="s">
        <v>1020</v>
      </c>
      <c r="C1471" s="19" t="s">
        <v>12</v>
      </c>
      <c r="D1471" s="19" t="s">
        <v>1023</v>
      </c>
      <c r="E1471" s="19" t="s">
        <v>22</v>
      </c>
      <c r="F1471" s="20">
        <v>32779000</v>
      </c>
      <c r="G1471" s="20">
        <v>32779000</v>
      </c>
      <c r="H1471" s="27">
        <v>32779000</v>
      </c>
    </row>
    <row r="1472" spans="1:8" ht="28.95" customHeight="1" x14ac:dyDescent="0.25">
      <c r="A1472" s="26" t="s">
        <v>23</v>
      </c>
      <c r="B1472" s="19" t="s">
        <v>1020</v>
      </c>
      <c r="C1472" s="19" t="s">
        <v>12</v>
      </c>
      <c r="D1472" s="19" t="s">
        <v>1023</v>
      </c>
      <c r="E1472" s="19" t="s">
        <v>24</v>
      </c>
      <c r="F1472" s="20">
        <f>F1473</f>
        <v>4289300</v>
      </c>
      <c r="G1472" s="20">
        <f>G1473</f>
        <v>4289300</v>
      </c>
      <c r="H1472" s="27">
        <f>H1473</f>
        <v>4289300</v>
      </c>
    </row>
    <row r="1473" spans="1:8" ht="28.95" customHeight="1" x14ac:dyDescent="0.25">
      <c r="A1473" s="26" t="s">
        <v>25</v>
      </c>
      <c r="B1473" s="19" t="s">
        <v>1020</v>
      </c>
      <c r="C1473" s="19" t="s">
        <v>12</v>
      </c>
      <c r="D1473" s="19" t="s">
        <v>1023</v>
      </c>
      <c r="E1473" s="19" t="s">
        <v>26</v>
      </c>
      <c r="F1473" s="20">
        <v>4289300</v>
      </c>
      <c r="G1473" s="20">
        <v>4289300</v>
      </c>
      <c r="H1473" s="27">
        <v>4289300</v>
      </c>
    </row>
    <row r="1474" spans="1:8" ht="14.4" customHeight="1" x14ac:dyDescent="0.25">
      <c r="A1474" s="26" t="s">
        <v>27</v>
      </c>
      <c r="B1474" s="19" t="s">
        <v>1020</v>
      </c>
      <c r="C1474" s="19" t="s">
        <v>12</v>
      </c>
      <c r="D1474" s="19" t="s">
        <v>1023</v>
      </c>
      <c r="E1474" s="19" t="s">
        <v>28</v>
      </c>
      <c r="F1474" s="20">
        <f>F1475</f>
        <v>3000</v>
      </c>
      <c r="G1474" s="20">
        <f>G1475</f>
        <v>3000</v>
      </c>
      <c r="H1474" s="27">
        <f>H1475</f>
        <v>3000</v>
      </c>
    </row>
    <row r="1475" spans="1:8" ht="14.4" customHeight="1" x14ac:dyDescent="0.25">
      <c r="A1475" s="26" t="s">
        <v>29</v>
      </c>
      <c r="B1475" s="19" t="s">
        <v>1020</v>
      </c>
      <c r="C1475" s="19" t="s">
        <v>12</v>
      </c>
      <c r="D1475" s="19" t="s">
        <v>1023</v>
      </c>
      <c r="E1475" s="19" t="s">
        <v>30</v>
      </c>
      <c r="F1475" s="20">
        <v>3000</v>
      </c>
      <c r="G1475" s="20">
        <v>3000</v>
      </c>
      <c r="H1475" s="27">
        <v>3000</v>
      </c>
    </row>
    <row r="1476" spans="1:8" ht="28.95" customHeight="1" x14ac:dyDescent="0.25">
      <c r="A1476" s="26" t="s">
        <v>1024</v>
      </c>
      <c r="B1476" s="19" t="s">
        <v>1020</v>
      </c>
      <c r="C1476" s="19" t="s">
        <v>12</v>
      </c>
      <c r="D1476" s="19" t="s">
        <v>1025</v>
      </c>
      <c r="E1476" s="17" t="s">
        <v>0</v>
      </c>
      <c r="F1476" s="20">
        <f>F1477+F1479+F1481</f>
        <v>3587000</v>
      </c>
      <c r="G1476" s="20">
        <f>G1477+G1479+G1481</f>
        <v>3587000</v>
      </c>
      <c r="H1476" s="27">
        <f>H1477+H1479+H1481</f>
        <v>3587000</v>
      </c>
    </row>
    <row r="1477" spans="1:8" ht="57.6" customHeight="1" x14ac:dyDescent="0.25">
      <c r="A1477" s="26" t="s">
        <v>19</v>
      </c>
      <c r="B1477" s="19" t="s">
        <v>1020</v>
      </c>
      <c r="C1477" s="19" t="s">
        <v>12</v>
      </c>
      <c r="D1477" s="19" t="s">
        <v>1025</v>
      </c>
      <c r="E1477" s="19" t="s">
        <v>20</v>
      </c>
      <c r="F1477" s="20">
        <f>F1478</f>
        <v>3474000</v>
      </c>
      <c r="G1477" s="20">
        <f>G1478</f>
        <v>3474000</v>
      </c>
      <c r="H1477" s="27">
        <f>H1478</f>
        <v>3474000</v>
      </c>
    </row>
    <row r="1478" spans="1:8" ht="28.95" customHeight="1" x14ac:dyDescent="0.25">
      <c r="A1478" s="26" t="s">
        <v>21</v>
      </c>
      <c r="B1478" s="19" t="s">
        <v>1020</v>
      </c>
      <c r="C1478" s="19" t="s">
        <v>12</v>
      </c>
      <c r="D1478" s="19" t="s">
        <v>1025</v>
      </c>
      <c r="E1478" s="19" t="s">
        <v>22</v>
      </c>
      <c r="F1478" s="20">
        <v>3474000</v>
      </c>
      <c r="G1478" s="20">
        <v>3474000</v>
      </c>
      <c r="H1478" s="27">
        <v>3474000</v>
      </c>
    </row>
    <row r="1479" spans="1:8" ht="28.95" customHeight="1" x14ac:dyDescent="0.25">
      <c r="A1479" s="26" t="s">
        <v>23</v>
      </c>
      <c r="B1479" s="19" t="s">
        <v>1020</v>
      </c>
      <c r="C1479" s="19" t="s">
        <v>12</v>
      </c>
      <c r="D1479" s="19" t="s">
        <v>1025</v>
      </c>
      <c r="E1479" s="19" t="s">
        <v>24</v>
      </c>
      <c r="F1479" s="20">
        <f>F1480</f>
        <v>103000</v>
      </c>
      <c r="G1479" s="20">
        <f>G1480</f>
        <v>103000</v>
      </c>
      <c r="H1479" s="27">
        <f>H1480</f>
        <v>103000</v>
      </c>
    </row>
    <row r="1480" spans="1:8" ht="28.95" customHeight="1" x14ac:dyDescent="0.25">
      <c r="A1480" s="26" t="s">
        <v>25</v>
      </c>
      <c r="B1480" s="19" t="s">
        <v>1020</v>
      </c>
      <c r="C1480" s="19" t="s">
        <v>12</v>
      </c>
      <c r="D1480" s="19" t="s">
        <v>1025</v>
      </c>
      <c r="E1480" s="19" t="s">
        <v>26</v>
      </c>
      <c r="F1480" s="20">
        <v>103000</v>
      </c>
      <c r="G1480" s="20">
        <v>103000</v>
      </c>
      <c r="H1480" s="27">
        <v>103000</v>
      </c>
    </row>
    <row r="1481" spans="1:8" ht="14.4" customHeight="1" x14ac:dyDescent="0.25">
      <c r="A1481" s="26" t="s">
        <v>27</v>
      </c>
      <c r="B1481" s="19" t="s">
        <v>1020</v>
      </c>
      <c r="C1481" s="19" t="s">
        <v>12</v>
      </c>
      <c r="D1481" s="19" t="s">
        <v>1025</v>
      </c>
      <c r="E1481" s="19" t="s">
        <v>28</v>
      </c>
      <c r="F1481" s="20">
        <f>F1482</f>
        <v>10000</v>
      </c>
      <c r="G1481" s="20">
        <f>G1482</f>
        <v>10000</v>
      </c>
      <c r="H1481" s="27">
        <f>H1482</f>
        <v>10000</v>
      </c>
    </row>
    <row r="1482" spans="1:8" ht="14.4" customHeight="1" x14ac:dyDescent="0.25">
      <c r="A1482" s="26" t="s">
        <v>29</v>
      </c>
      <c r="B1482" s="19" t="s">
        <v>1020</v>
      </c>
      <c r="C1482" s="19" t="s">
        <v>12</v>
      </c>
      <c r="D1482" s="19" t="s">
        <v>1025</v>
      </c>
      <c r="E1482" s="19" t="s">
        <v>30</v>
      </c>
      <c r="F1482" s="20">
        <v>10000</v>
      </c>
      <c r="G1482" s="20">
        <v>10000</v>
      </c>
      <c r="H1482" s="27">
        <v>10000</v>
      </c>
    </row>
    <row r="1483" spans="1:8" ht="15" customHeight="1" x14ac:dyDescent="0.25">
      <c r="A1483" s="28" t="s">
        <v>1501</v>
      </c>
      <c r="B1483" s="16" t="s">
        <v>1026</v>
      </c>
      <c r="C1483" s="17" t="s">
        <v>0</v>
      </c>
      <c r="D1483" s="17" t="s">
        <v>0</v>
      </c>
      <c r="E1483" s="17" t="s">
        <v>0</v>
      </c>
      <c r="F1483" s="18">
        <f t="shared" ref="F1483:H1485" si="263">F1484</f>
        <v>54819900</v>
      </c>
      <c r="G1483" s="18">
        <f t="shared" si="263"/>
        <v>54819900</v>
      </c>
      <c r="H1483" s="29">
        <f t="shared" si="263"/>
        <v>54819900</v>
      </c>
    </row>
    <row r="1484" spans="1:8" ht="14.4" customHeight="1" x14ac:dyDescent="0.25">
      <c r="A1484" s="26" t="s">
        <v>9</v>
      </c>
      <c r="B1484" s="19" t="s">
        <v>1026</v>
      </c>
      <c r="C1484" s="19" t="s">
        <v>10</v>
      </c>
      <c r="D1484" s="17" t="s">
        <v>0</v>
      </c>
      <c r="E1484" s="17" t="s">
        <v>0</v>
      </c>
      <c r="F1484" s="20">
        <f t="shared" si="263"/>
        <v>54819900</v>
      </c>
      <c r="G1484" s="20">
        <f t="shared" si="263"/>
        <v>54819900</v>
      </c>
      <c r="H1484" s="27">
        <f t="shared" si="263"/>
        <v>54819900</v>
      </c>
    </row>
    <row r="1485" spans="1:8" ht="14.4" customHeight="1" x14ac:dyDescent="0.25">
      <c r="A1485" s="26" t="s">
        <v>1027</v>
      </c>
      <c r="B1485" s="19" t="s">
        <v>1026</v>
      </c>
      <c r="C1485" s="19" t="s">
        <v>1028</v>
      </c>
      <c r="D1485" s="17" t="s">
        <v>0</v>
      </c>
      <c r="E1485" s="17" t="s">
        <v>0</v>
      </c>
      <c r="F1485" s="20">
        <f t="shared" si="263"/>
        <v>54819900</v>
      </c>
      <c r="G1485" s="20">
        <f t="shared" si="263"/>
        <v>54819900</v>
      </c>
      <c r="H1485" s="27">
        <f t="shared" si="263"/>
        <v>54819900</v>
      </c>
    </row>
    <row r="1486" spans="1:8" ht="29.4" customHeight="1" x14ac:dyDescent="0.25">
      <c r="A1486" s="26" t="s">
        <v>1029</v>
      </c>
      <c r="B1486" s="19" t="s">
        <v>1026</v>
      </c>
      <c r="C1486" s="19" t="s">
        <v>1028</v>
      </c>
      <c r="D1486" s="19" t="s">
        <v>1030</v>
      </c>
      <c r="E1486" s="17" t="s">
        <v>0</v>
      </c>
      <c r="F1486" s="20">
        <f>F1487+F1494</f>
        <v>54819900</v>
      </c>
      <c r="G1486" s="20">
        <f>G1487+G1494</f>
        <v>54819900</v>
      </c>
      <c r="H1486" s="27">
        <f>H1487+H1494</f>
        <v>54819900</v>
      </c>
    </row>
    <row r="1487" spans="1:8" ht="14.4" customHeight="1" x14ac:dyDescent="0.25">
      <c r="A1487" s="26" t="s">
        <v>17</v>
      </c>
      <c r="B1487" s="19" t="s">
        <v>1026</v>
      </c>
      <c r="C1487" s="19" t="s">
        <v>1028</v>
      </c>
      <c r="D1487" s="19" t="s">
        <v>1031</v>
      </c>
      <c r="E1487" s="17" t="s">
        <v>0</v>
      </c>
      <c r="F1487" s="20">
        <f>F1488+F1490+F1492</f>
        <v>51982668</v>
      </c>
      <c r="G1487" s="20">
        <f>G1488+G1490+G1492</f>
        <v>51982668</v>
      </c>
      <c r="H1487" s="27">
        <f>H1488+H1490+H1492</f>
        <v>51982668</v>
      </c>
    </row>
    <row r="1488" spans="1:8" ht="57.6" customHeight="1" x14ac:dyDescent="0.25">
      <c r="A1488" s="26" t="s">
        <v>19</v>
      </c>
      <c r="B1488" s="19" t="s">
        <v>1026</v>
      </c>
      <c r="C1488" s="19" t="s">
        <v>1028</v>
      </c>
      <c r="D1488" s="19" t="s">
        <v>1031</v>
      </c>
      <c r="E1488" s="19" t="s">
        <v>20</v>
      </c>
      <c r="F1488" s="20">
        <f>F1489</f>
        <v>50023230</v>
      </c>
      <c r="G1488" s="20">
        <f>G1489</f>
        <v>50023230</v>
      </c>
      <c r="H1488" s="27">
        <f>H1489</f>
        <v>50023230</v>
      </c>
    </row>
    <row r="1489" spans="1:8" ht="28.95" customHeight="1" x14ac:dyDescent="0.25">
      <c r="A1489" s="26" t="s">
        <v>21</v>
      </c>
      <c r="B1489" s="19" t="s">
        <v>1026</v>
      </c>
      <c r="C1489" s="19" t="s">
        <v>1028</v>
      </c>
      <c r="D1489" s="19" t="s">
        <v>1031</v>
      </c>
      <c r="E1489" s="19" t="s">
        <v>22</v>
      </c>
      <c r="F1489" s="20">
        <v>50023230</v>
      </c>
      <c r="G1489" s="20">
        <v>50023230</v>
      </c>
      <c r="H1489" s="27">
        <v>50023230</v>
      </c>
    </row>
    <row r="1490" spans="1:8" ht="28.95" customHeight="1" x14ac:dyDescent="0.25">
      <c r="A1490" s="26" t="s">
        <v>23</v>
      </c>
      <c r="B1490" s="19" t="s">
        <v>1026</v>
      </c>
      <c r="C1490" s="19" t="s">
        <v>1028</v>
      </c>
      <c r="D1490" s="19" t="s">
        <v>1031</v>
      </c>
      <c r="E1490" s="19" t="s">
        <v>24</v>
      </c>
      <c r="F1490" s="20">
        <f>F1491</f>
        <v>1919438</v>
      </c>
      <c r="G1490" s="20">
        <f>G1491</f>
        <v>1919438</v>
      </c>
      <c r="H1490" s="27">
        <f>H1491</f>
        <v>1919438</v>
      </c>
    </row>
    <row r="1491" spans="1:8" ht="28.95" customHeight="1" x14ac:dyDescent="0.25">
      <c r="A1491" s="26" t="s">
        <v>25</v>
      </c>
      <c r="B1491" s="19" t="s">
        <v>1026</v>
      </c>
      <c r="C1491" s="19" t="s">
        <v>1028</v>
      </c>
      <c r="D1491" s="19" t="s">
        <v>1031</v>
      </c>
      <c r="E1491" s="19" t="s">
        <v>26</v>
      </c>
      <c r="F1491" s="20">
        <v>1919438</v>
      </c>
      <c r="G1491" s="20">
        <v>1919438</v>
      </c>
      <c r="H1491" s="27">
        <v>1919438</v>
      </c>
    </row>
    <row r="1492" spans="1:8" ht="14.4" customHeight="1" x14ac:dyDescent="0.25">
      <c r="A1492" s="26" t="s">
        <v>27</v>
      </c>
      <c r="B1492" s="19" t="s">
        <v>1026</v>
      </c>
      <c r="C1492" s="19" t="s">
        <v>1028</v>
      </c>
      <c r="D1492" s="19" t="s">
        <v>1031</v>
      </c>
      <c r="E1492" s="19" t="s">
        <v>28</v>
      </c>
      <c r="F1492" s="20">
        <f>F1493</f>
        <v>40000</v>
      </c>
      <c r="G1492" s="20">
        <f>G1493</f>
        <v>40000</v>
      </c>
      <c r="H1492" s="27">
        <f>H1493</f>
        <v>40000</v>
      </c>
    </row>
    <row r="1493" spans="1:8" ht="14.4" customHeight="1" x14ac:dyDescent="0.25">
      <c r="A1493" s="26" t="s">
        <v>29</v>
      </c>
      <c r="B1493" s="19" t="s">
        <v>1026</v>
      </c>
      <c r="C1493" s="19" t="s">
        <v>1028</v>
      </c>
      <c r="D1493" s="19" t="s">
        <v>1031</v>
      </c>
      <c r="E1493" s="19" t="s">
        <v>30</v>
      </c>
      <c r="F1493" s="20">
        <v>40000</v>
      </c>
      <c r="G1493" s="20">
        <v>40000</v>
      </c>
      <c r="H1493" s="27">
        <v>40000</v>
      </c>
    </row>
    <row r="1494" spans="1:8" ht="14.4" customHeight="1" x14ac:dyDescent="0.25">
      <c r="A1494" s="26" t="s">
        <v>1032</v>
      </c>
      <c r="B1494" s="19" t="s">
        <v>1026</v>
      </c>
      <c r="C1494" s="19" t="s">
        <v>1028</v>
      </c>
      <c r="D1494" s="19" t="s">
        <v>1033</v>
      </c>
      <c r="E1494" s="17" t="s">
        <v>0</v>
      </c>
      <c r="F1494" s="20">
        <f t="shared" ref="F1494:H1495" si="264">F1495</f>
        <v>2837232</v>
      </c>
      <c r="G1494" s="20">
        <f t="shared" si="264"/>
        <v>2837232</v>
      </c>
      <c r="H1494" s="27">
        <f t="shared" si="264"/>
        <v>2837232</v>
      </c>
    </row>
    <row r="1495" spans="1:8" ht="57.6" customHeight="1" x14ac:dyDescent="0.25">
      <c r="A1495" s="26" t="s">
        <v>19</v>
      </c>
      <c r="B1495" s="19" t="s">
        <v>1026</v>
      </c>
      <c r="C1495" s="19" t="s">
        <v>1028</v>
      </c>
      <c r="D1495" s="19" t="s">
        <v>1033</v>
      </c>
      <c r="E1495" s="19" t="s">
        <v>20</v>
      </c>
      <c r="F1495" s="20">
        <f t="shared" si="264"/>
        <v>2837232</v>
      </c>
      <c r="G1495" s="20">
        <f t="shared" si="264"/>
        <v>2837232</v>
      </c>
      <c r="H1495" s="27">
        <f t="shared" si="264"/>
        <v>2837232</v>
      </c>
    </row>
    <row r="1496" spans="1:8" ht="28.95" customHeight="1" x14ac:dyDescent="0.25">
      <c r="A1496" s="26" t="s">
        <v>21</v>
      </c>
      <c r="B1496" s="19" t="s">
        <v>1026</v>
      </c>
      <c r="C1496" s="19" t="s">
        <v>1028</v>
      </c>
      <c r="D1496" s="19" t="s">
        <v>1033</v>
      </c>
      <c r="E1496" s="19" t="s">
        <v>22</v>
      </c>
      <c r="F1496" s="20">
        <v>2837232</v>
      </c>
      <c r="G1496" s="20">
        <v>2837232</v>
      </c>
      <c r="H1496" s="27">
        <v>2837232</v>
      </c>
    </row>
    <row r="1497" spans="1:8" ht="16.8" customHeight="1" x14ac:dyDescent="0.25">
      <c r="A1497" s="28" t="s">
        <v>1502</v>
      </c>
      <c r="B1497" s="16" t="s">
        <v>1034</v>
      </c>
      <c r="C1497" s="17" t="s">
        <v>0</v>
      </c>
      <c r="D1497" s="17" t="s">
        <v>0</v>
      </c>
      <c r="E1497" s="17" t="s">
        <v>0</v>
      </c>
      <c r="F1497" s="18">
        <f>F1498+F1529</f>
        <v>105774500</v>
      </c>
      <c r="G1497" s="18">
        <f>G1498+G1529</f>
        <v>105774500</v>
      </c>
      <c r="H1497" s="29">
        <f>H1498+H1529</f>
        <v>105774500</v>
      </c>
    </row>
    <row r="1498" spans="1:8" ht="14.4" customHeight="1" x14ac:dyDescent="0.25">
      <c r="A1498" s="26" t="s">
        <v>9</v>
      </c>
      <c r="B1498" s="19" t="s">
        <v>1034</v>
      </c>
      <c r="C1498" s="19" t="s">
        <v>10</v>
      </c>
      <c r="D1498" s="17" t="s">
        <v>0</v>
      </c>
      <c r="E1498" s="17" t="s">
        <v>0</v>
      </c>
      <c r="F1498" s="20">
        <f t="shared" ref="F1498:H1499" si="265">F1499</f>
        <v>103120500</v>
      </c>
      <c r="G1498" s="20">
        <f t="shared" si="265"/>
        <v>103120500</v>
      </c>
      <c r="H1498" s="27">
        <f t="shared" si="265"/>
        <v>103120500</v>
      </c>
    </row>
    <row r="1499" spans="1:8" ht="43.35" customHeight="1" x14ac:dyDescent="0.25">
      <c r="A1499" s="26" t="s">
        <v>1035</v>
      </c>
      <c r="B1499" s="19" t="s">
        <v>1034</v>
      </c>
      <c r="C1499" s="19" t="s">
        <v>1036</v>
      </c>
      <c r="D1499" s="17" t="s">
        <v>0</v>
      </c>
      <c r="E1499" s="17" t="s">
        <v>0</v>
      </c>
      <c r="F1499" s="20">
        <f t="shared" si="265"/>
        <v>103120500</v>
      </c>
      <c r="G1499" s="20">
        <f t="shared" si="265"/>
        <v>103120500</v>
      </c>
      <c r="H1499" s="27">
        <f t="shared" si="265"/>
        <v>103120500</v>
      </c>
    </row>
    <row r="1500" spans="1:8" ht="28.95" customHeight="1" x14ac:dyDescent="0.25">
      <c r="A1500" s="26" t="s">
        <v>1037</v>
      </c>
      <c r="B1500" s="19" t="s">
        <v>1034</v>
      </c>
      <c r="C1500" s="19" t="s">
        <v>1036</v>
      </c>
      <c r="D1500" s="19" t="s">
        <v>1038</v>
      </c>
      <c r="E1500" s="17" t="s">
        <v>0</v>
      </c>
      <c r="F1500" s="20">
        <f>F1501+F1508+F1511+F1514+F1521+F1526</f>
        <v>103120500</v>
      </c>
      <c r="G1500" s="20">
        <f>G1501+G1508+G1511+G1514+G1521+G1526</f>
        <v>103120500</v>
      </c>
      <c r="H1500" s="27">
        <f>H1501+H1508+H1511+H1514+H1521+H1526</f>
        <v>103120500</v>
      </c>
    </row>
    <row r="1501" spans="1:8" ht="14.4" customHeight="1" x14ac:dyDescent="0.25">
      <c r="A1501" s="26" t="s">
        <v>17</v>
      </c>
      <c r="B1501" s="19" t="s">
        <v>1034</v>
      </c>
      <c r="C1501" s="19" t="s">
        <v>1036</v>
      </c>
      <c r="D1501" s="19" t="s">
        <v>1039</v>
      </c>
      <c r="E1501" s="17" t="s">
        <v>0</v>
      </c>
      <c r="F1501" s="20">
        <f>F1502+F1504+F1506</f>
        <v>52981500</v>
      </c>
      <c r="G1501" s="20">
        <f>G1502+G1504+G1506</f>
        <v>52981500</v>
      </c>
      <c r="H1501" s="27">
        <f>H1502+H1504+H1506</f>
        <v>52981500</v>
      </c>
    </row>
    <row r="1502" spans="1:8" ht="57.6" customHeight="1" x14ac:dyDescent="0.25">
      <c r="A1502" s="26" t="s">
        <v>19</v>
      </c>
      <c r="B1502" s="19" t="s">
        <v>1034</v>
      </c>
      <c r="C1502" s="19" t="s">
        <v>1036</v>
      </c>
      <c r="D1502" s="19" t="s">
        <v>1039</v>
      </c>
      <c r="E1502" s="19" t="s">
        <v>20</v>
      </c>
      <c r="F1502" s="20">
        <f>F1503</f>
        <v>42853000</v>
      </c>
      <c r="G1502" s="20">
        <f>G1503</f>
        <v>42853000</v>
      </c>
      <c r="H1502" s="27">
        <f>H1503</f>
        <v>42853000</v>
      </c>
    </row>
    <row r="1503" spans="1:8" ht="28.95" customHeight="1" x14ac:dyDescent="0.25">
      <c r="A1503" s="26" t="s">
        <v>21</v>
      </c>
      <c r="B1503" s="19" t="s">
        <v>1034</v>
      </c>
      <c r="C1503" s="19" t="s">
        <v>1036</v>
      </c>
      <c r="D1503" s="19" t="s">
        <v>1039</v>
      </c>
      <c r="E1503" s="19" t="s">
        <v>22</v>
      </c>
      <c r="F1503" s="20">
        <v>42853000</v>
      </c>
      <c r="G1503" s="20">
        <v>42853000</v>
      </c>
      <c r="H1503" s="27">
        <v>42853000</v>
      </c>
    </row>
    <row r="1504" spans="1:8" ht="28.95" customHeight="1" x14ac:dyDescent="0.25">
      <c r="A1504" s="26" t="s">
        <v>23</v>
      </c>
      <c r="B1504" s="19" t="s">
        <v>1034</v>
      </c>
      <c r="C1504" s="19" t="s">
        <v>1036</v>
      </c>
      <c r="D1504" s="19" t="s">
        <v>1039</v>
      </c>
      <c r="E1504" s="19" t="s">
        <v>24</v>
      </c>
      <c r="F1504" s="20">
        <f>F1505</f>
        <v>10123500</v>
      </c>
      <c r="G1504" s="20">
        <f>G1505</f>
        <v>10123500</v>
      </c>
      <c r="H1504" s="27">
        <f>H1505</f>
        <v>10123500</v>
      </c>
    </row>
    <row r="1505" spans="1:8" ht="28.95" customHeight="1" x14ac:dyDescent="0.25">
      <c r="A1505" s="26" t="s">
        <v>25</v>
      </c>
      <c r="B1505" s="19" t="s">
        <v>1034</v>
      </c>
      <c r="C1505" s="19" t="s">
        <v>1036</v>
      </c>
      <c r="D1505" s="19" t="s">
        <v>1039</v>
      </c>
      <c r="E1505" s="19" t="s">
        <v>26</v>
      </c>
      <c r="F1505" s="20">
        <v>10123500</v>
      </c>
      <c r="G1505" s="20">
        <v>10123500</v>
      </c>
      <c r="H1505" s="27">
        <v>10123500</v>
      </c>
    </row>
    <row r="1506" spans="1:8" ht="14.4" customHeight="1" x14ac:dyDescent="0.25">
      <c r="A1506" s="26" t="s">
        <v>27</v>
      </c>
      <c r="B1506" s="19" t="s">
        <v>1034</v>
      </c>
      <c r="C1506" s="19" t="s">
        <v>1036</v>
      </c>
      <c r="D1506" s="19" t="s">
        <v>1039</v>
      </c>
      <c r="E1506" s="19" t="s">
        <v>28</v>
      </c>
      <c r="F1506" s="20">
        <f>F1507</f>
        <v>5000</v>
      </c>
      <c r="G1506" s="20">
        <f>G1507</f>
        <v>5000</v>
      </c>
      <c r="H1506" s="27">
        <f>H1507</f>
        <v>5000</v>
      </c>
    </row>
    <row r="1507" spans="1:8" ht="14.4" customHeight="1" x14ac:dyDescent="0.25">
      <c r="A1507" s="26" t="s">
        <v>29</v>
      </c>
      <c r="B1507" s="19" t="s">
        <v>1034</v>
      </c>
      <c r="C1507" s="19" t="s">
        <v>1036</v>
      </c>
      <c r="D1507" s="19" t="s">
        <v>1039</v>
      </c>
      <c r="E1507" s="19" t="s">
        <v>30</v>
      </c>
      <c r="F1507" s="20">
        <v>5000</v>
      </c>
      <c r="G1507" s="20">
        <v>5000</v>
      </c>
      <c r="H1507" s="27">
        <v>5000</v>
      </c>
    </row>
    <row r="1508" spans="1:8" ht="28.95" customHeight="1" x14ac:dyDescent="0.25">
      <c r="A1508" s="26" t="s">
        <v>1040</v>
      </c>
      <c r="B1508" s="19" t="s">
        <v>1034</v>
      </c>
      <c r="C1508" s="19" t="s">
        <v>1036</v>
      </c>
      <c r="D1508" s="19" t="s">
        <v>1041</v>
      </c>
      <c r="E1508" s="17" t="s">
        <v>0</v>
      </c>
      <c r="F1508" s="20">
        <f t="shared" ref="F1508:H1509" si="266">F1509</f>
        <v>3186000</v>
      </c>
      <c r="G1508" s="20">
        <f t="shared" si="266"/>
        <v>3186000</v>
      </c>
      <c r="H1508" s="27">
        <f t="shared" si="266"/>
        <v>3186000</v>
      </c>
    </row>
    <row r="1509" spans="1:8" ht="57.6" customHeight="1" x14ac:dyDescent="0.25">
      <c r="A1509" s="26" t="s">
        <v>19</v>
      </c>
      <c r="B1509" s="19" t="s">
        <v>1034</v>
      </c>
      <c r="C1509" s="19" t="s">
        <v>1036</v>
      </c>
      <c r="D1509" s="19" t="s">
        <v>1041</v>
      </c>
      <c r="E1509" s="19" t="s">
        <v>20</v>
      </c>
      <c r="F1509" s="20">
        <f t="shared" si="266"/>
        <v>3186000</v>
      </c>
      <c r="G1509" s="20">
        <f t="shared" si="266"/>
        <v>3186000</v>
      </c>
      <c r="H1509" s="27">
        <f t="shared" si="266"/>
        <v>3186000</v>
      </c>
    </row>
    <row r="1510" spans="1:8" ht="28.95" customHeight="1" x14ac:dyDescent="0.25">
      <c r="A1510" s="26" t="s">
        <v>21</v>
      </c>
      <c r="B1510" s="19" t="s">
        <v>1034</v>
      </c>
      <c r="C1510" s="19" t="s">
        <v>1036</v>
      </c>
      <c r="D1510" s="19" t="s">
        <v>1041</v>
      </c>
      <c r="E1510" s="19" t="s">
        <v>22</v>
      </c>
      <c r="F1510" s="20">
        <v>3186000</v>
      </c>
      <c r="G1510" s="20">
        <v>3186000</v>
      </c>
      <c r="H1510" s="27">
        <v>3186000</v>
      </c>
    </row>
    <row r="1511" spans="1:8" ht="28.95" customHeight="1" x14ac:dyDescent="0.25">
      <c r="A1511" s="26" t="s">
        <v>1042</v>
      </c>
      <c r="B1511" s="19" t="s">
        <v>1034</v>
      </c>
      <c r="C1511" s="19" t="s">
        <v>1036</v>
      </c>
      <c r="D1511" s="19" t="s">
        <v>1043</v>
      </c>
      <c r="E1511" s="17" t="s">
        <v>0</v>
      </c>
      <c r="F1511" s="20">
        <f t="shared" ref="F1511:H1512" si="267">F1512</f>
        <v>31446000</v>
      </c>
      <c r="G1511" s="20">
        <f t="shared" si="267"/>
        <v>31446000</v>
      </c>
      <c r="H1511" s="27">
        <f t="shared" si="267"/>
        <v>31446000</v>
      </c>
    </row>
    <row r="1512" spans="1:8" ht="57.6" customHeight="1" x14ac:dyDescent="0.25">
      <c r="A1512" s="26" t="s">
        <v>19</v>
      </c>
      <c r="B1512" s="19" t="s">
        <v>1034</v>
      </c>
      <c r="C1512" s="19" t="s">
        <v>1036</v>
      </c>
      <c r="D1512" s="19" t="s">
        <v>1043</v>
      </c>
      <c r="E1512" s="19" t="s">
        <v>20</v>
      </c>
      <c r="F1512" s="20">
        <f t="shared" si="267"/>
        <v>31446000</v>
      </c>
      <c r="G1512" s="20">
        <f t="shared" si="267"/>
        <v>31446000</v>
      </c>
      <c r="H1512" s="27">
        <f t="shared" si="267"/>
        <v>31446000</v>
      </c>
    </row>
    <row r="1513" spans="1:8" ht="28.95" customHeight="1" x14ac:dyDescent="0.25">
      <c r="A1513" s="26" t="s">
        <v>21</v>
      </c>
      <c r="B1513" s="19" t="s">
        <v>1034</v>
      </c>
      <c r="C1513" s="19" t="s">
        <v>1036</v>
      </c>
      <c r="D1513" s="19" t="s">
        <v>1043</v>
      </c>
      <c r="E1513" s="19" t="s">
        <v>22</v>
      </c>
      <c r="F1513" s="20">
        <v>31446000</v>
      </c>
      <c r="G1513" s="20">
        <v>31446000</v>
      </c>
      <c r="H1513" s="27">
        <v>31446000</v>
      </c>
    </row>
    <row r="1514" spans="1:8" ht="14.4" customHeight="1" x14ac:dyDescent="0.25">
      <c r="A1514" s="26" t="s">
        <v>1044</v>
      </c>
      <c r="B1514" s="19" t="s">
        <v>1034</v>
      </c>
      <c r="C1514" s="19" t="s">
        <v>1036</v>
      </c>
      <c r="D1514" s="19" t="s">
        <v>1045</v>
      </c>
      <c r="E1514" s="17" t="s">
        <v>0</v>
      </c>
      <c r="F1514" s="20">
        <f>F1515+F1517+F1519</f>
        <v>1205000</v>
      </c>
      <c r="G1514" s="20">
        <f>G1515+G1517+G1519</f>
        <v>1205000</v>
      </c>
      <c r="H1514" s="27">
        <f>H1515+H1517+H1519</f>
        <v>1205000</v>
      </c>
    </row>
    <row r="1515" spans="1:8" ht="28.95" customHeight="1" x14ac:dyDescent="0.25">
      <c r="A1515" s="26" t="s">
        <v>23</v>
      </c>
      <c r="B1515" s="19" t="s">
        <v>1034</v>
      </c>
      <c r="C1515" s="19" t="s">
        <v>1036</v>
      </c>
      <c r="D1515" s="19" t="s">
        <v>1045</v>
      </c>
      <c r="E1515" s="19" t="s">
        <v>24</v>
      </c>
      <c r="F1515" s="20">
        <f>F1516</f>
        <v>1009000</v>
      </c>
      <c r="G1515" s="20">
        <f>G1516</f>
        <v>1009000</v>
      </c>
      <c r="H1515" s="27">
        <f>H1516</f>
        <v>1009000</v>
      </c>
    </row>
    <row r="1516" spans="1:8" ht="28.95" customHeight="1" x14ac:dyDescent="0.25">
      <c r="A1516" s="26" t="s">
        <v>25</v>
      </c>
      <c r="B1516" s="19" t="s">
        <v>1034</v>
      </c>
      <c r="C1516" s="19" t="s">
        <v>1036</v>
      </c>
      <c r="D1516" s="19" t="s">
        <v>1045</v>
      </c>
      <c r="E1516" s="19" t="s">
        <v>26</v>
      </c>
      <c r="F1516" s="20">
        <v>1009000</v>
      </c>
      <c r="G1516" s="20">
        <v>1009000</v>
      </c>
      <c r="H1516" s="27">
        <v>1009000</v>
      </c>
    </row>
    <row r="1517" spans="1:8" ht="14.4" customHeight="1" x14ac:dyDescent="0.25">
      <c r="A1517" s="26" t="s">
        <v>49</v>
      </c>
      <c r="B1517" s="19" t="s">
        <v>1034</v>
      </c>
      <c r="C1517" s="19" t="s">
        <v>1036</v>
      </c>
      <c r="D1517" s="19" t="s">
        <v>1045</v>
      </c>
      <c r="E1517" s="19" t="s">
        <v>50</v>
      </c>
      <c r="F1517" s="20">
        <f>F1518</f>
        <v>100000</v>
      </c>
      <c r="G1517" s="20">
        <f>G1518</f>
        <v>100000</v>
      </c>
      <c r="H1517" s="27">
        <f>H1518</f>
        <v>100000</v>
      </c>
    </row>
    <row r="1518" spans="1:8" ht="14.4" customHeight="1" x14ac:dyDescent="0.25">
      <c r="A1518" s="26" t="s">
        <v>445</v>
      </c>
      <c r="B1518" s="19" t="s">
        <v>1034</v>
      </c>
      <c r="C1518" s="19" t="s">
        <v>1036</v>
      </c>
      <c r="D1518" s="19" t="s">
        <v>1045</v>
      </c>
      <c r="E1518" s="19" t="s">
        <v>446</v>
      </c>
      <c r="F1518" s="20">
        <v>100000</v>
      </c>
      <c r="G1518" s="20">
        <v>100000</v>
      </c>
      <c r="H1518" s="27">
        <v>100000</v>
      </c>
    </row>
    <row r="1519" spans="1:8" ht="14.4" customHeight="1" x14ac:dyDescent="0.25">
      <c r="A1519" s="26" t="s">
        <v>27</v>
      </c>
      <c r="B1519" s="19" t="s">
        <v>1034</v>
      </c>
      <c r="C1519" s="19" t="s">
        <v>1036</v>
      </c>
      <c r="D1519" s="19" t="s">
        <v>1045</v>
      </c>
      <c r="E1519" s="19" t="s">
        <v>28</v>
      </c>
      <c r="F1519" s="20">
        <f>F1520</f>
        <v>96000</v>
      </c>
      <c r="G1519" s="20">
        <f>G1520</f>
        <v>96000</v>
      </c>
      <c r="H1519" s="27">
        <f>H1520</f>
        <v>96000</v>
      </c>
    </row>
    <row r="1520" spans="1:8" ht="14.4" customHeight="1" x14ac:dyDescent="0.25">
      <c r="A1520" s="26" t="s">
        <v>502</v>
      </c>
      <c r="B1520" s="19" t="s">
        <v>1034</v>
      </c>
      <c r="C1520" s="19" t="s">
        <v>1036</v>
      </c>
      <c r="D1520" s="19" t="s">
        <v>1045</v>
      </c>
      <c r="E1520" s="19" t="s">
        <v>503</v>
      </c>
      <c r="F1520" s="20">
        <v>96000</v>
      </c>
      <c r="G1520" s="20">
        <v>96000</v>
      </c>
      <c r="H1520" s="27">
        <v>96000</v>
      </c>
    </row>
    <row r="1521" spans="1:8" ht="14.4" customHeight="1" x14ac:dyDescent="0.25">
      <c r="A1521" s="26" t="s">
        <v>55</v>
      </c>
      <c r="B1521" s="19" t="s">
        <v>1034</v>
      </c>
      <c r="C1521" s="19" t="s">
        <v>1036</v>
      </c>
      <c r="D1521" s="19" t="s">
        <v>1046</v>
      </c>
      <c r="E1521" s="17" t="s">
        <v>0</v>
      </c>
      <c r="F1521" s="20">
        <f>F1522+F1524</f>
        <v>150000</v>
      </c>
      <c r="G1521" s="20">
        <f>G1522+G1524</f>
        <v>150000</v>
      </c>
      <c r="H1521" s="27">
        <f>H1522+H1524</f>
        <v>150000</v>
      </c>
    </row>
    <row r="1522" spans="1:8" ht="57.6" customHeight="1" x14ac:dyDescent="0.25">
      <c r="A1522" s="26" t="s">
        <v>19</v>
      </c>
      <c r="B1522" s="19" t="s">
        <v>1034</v>
      </c>
      <c r="C1522" s="19" t="s">
        <v>1036</v>
      </c>
      <c r="D1522" s="19" t="s">
        <v>1046</v>
      </c>
      <c r="E1522" s="19" t="s">
        <v>20</v>
      </c>
      <c r="F1522" s="20">
        <f>F1523</f>
        <v>50000</v>
      </c>
      <c r="G1522" s="20">
        <f>G1523</f>
        <v>50000</v>
      </c>
      <c r="H1522" s="27">
        <f>H1523</f>
        <v>50000</v>
      </c>
    </row>
    <row r="1523" spans="1:8" ht="28.95" customHeight="1" x14ac:dyDescent="0.25">
      <c r="A1523" s="26" t="s">
        <v>21</v>
      </c>
      <c r="B1523" s="19" t="s">
        <v>1034</v>
      </c>
      <c r="C1523" s="19" t="s">
        <v>1036</v>
      </c>
      <c r="D1523" s="19" t="s">
        <v>1046</v>
      </c>
      <c r="E1523" s="19" t="s">
        <v>22</v>
      </c>
      <c r="F1523" s="20">
        <v>50000</v>
      </c>
      <c r="G1523" s="20">
        <v>50000</v>
      </c>
      <c r="H1523" s="27">
        <v>50000</v>
      </c>
    </row>
    <row r="1524" spans="1:8" ht="28.95" customHeight="1" x14ac:dyDescent="0.25">
      <c r="A1524" s="26" t="s">
        <v>23</v>
      </c>
      <c r="B1524" s="19" t="s">
        <v>1034</v>
      </c>
      <c r="C1524" s="19" t="s">
        <v>1036</v>
      </c>
      <c r="D1524" s="19" t="s">
        <v>1046</v>
      </c>
      <c r="E1524" s="19" t="s">
        <v>24</v>
      </c>
      <c r="F1524" s="20">
        <f>F1525</f>
        <v>100000</v>
      </c>
      <c r="G1524" s="20">
        <f>G1525</f>
        <v>100000</v>
      </c>
      <c r="H1524" s="27">
        <f>H1525</f>
        <v>100000</v>
      </c>
    </row>
    <row r="1525" spans="1:8" ht="28.95" customHeight="1" x14ac:dyDescent="0.25">
      <c r="A1525" s="26" t="s">
        <v>25</v>
      </c>
      <c r="B1525" s="19" t="s">
        <v>1034</v>
      </c>
      <c r="C1525" s="19" t="s">
        <v>1036</v>
      </c>
      <c r="D1525" s="19" t="s">
        <v>1046</v>
      </c>
      <c r="E1525" s="19" t="s">
        <v>26</v>
      </c>
      <c r="F1525" s="20">
        <v>100000</v>
      </c>
      <c r="G1525" s="20">
        <v>100000</v>
      </c>
      <c r="H1525" s="27">
        <v>100000</v>
      </c>
    </row>
    <row r="1526" spans="1:8" ht="72.599999999999994" customHeight="1" x14ac:dyDescent="0.25">
      <c r="A1526" s="37" t="s">
        <v>1588</v>
      </c>
      <c r="B1526" s="19" t="s">
        <v>1034</v>
      </c>
      <c r="C1526" s="19" t="s">
        <v>1036</v>
      </c>
      <c r="D1526" s="19" t="s">
        <v>1047</v>
      </c>
      <c r="E1526" s="17" t="s">
        <v>0</v>
      </c>
      <c r="F1526" s="20">
        <f t="shared" ref="F1526:H1527" si="268">F1527</f>
        <v>14152000</v>
      </c>
      <c r="G1526" s="20">
        <f t="shared" si="268"/>
        <v>14152000</v>
      </c>
      <c r="H1526" s="27">
        <f t="shared" si="268"/>
        <v>14152000</v>
      </c>
    </row>
    <row r="1527" spans="1:8" ht="28.95" customHeight="1" x14ac:dyDescent="0.25">
      <c r="A1527" s="26" t="s">
        <v>23</v>
      </c>
      <c r="B1527" s="19" t="s">
        <v>1034</v>
      </c>
      <c r="C1527" s="19" t="s">
        <v>1036</v>
      </c>
      <c r="D1527" s="19" t="s">
        <v>1047</v>
      </c>
      <c r="E1527" s="19" t="s">
        <v>24</v>
      </c>
      <c r="F1527" s="20">
        <f t="shared" si="268"/>
        <v>14152000</v>
      </c>
      <c r="G1527" s="20">
        <f t="shared" si="268"/>
        <v>14152000</v>
      </c>
      <c r="H1527" s="27">
        <f t="shared" si="268"/>
        <v>14152000</v>
      </c>
    </row>
    <row r="1528" spans="1:8" ht="28.95" customHeight="1" x14ac:dyDescent="0.25">
      <c r="A1528" s="26" t="s">
        <v>25</v>
      </c>
      <c r="B1528" s="19" t="s">
        <v>1034</v>
      </c>
      <c r="C1528" s="19" t="s">
        <v>1036</v>
      </c>
      <c r="D1528" s="19" t="s">
        <v>1047</v>
      </c>
      <c r="E1528" s="19" t="s">
        <v>26</v>
      </c>
      <c r="F1528" s="20">
        <v>14152000</v>
      </c>
      <c r="G1528" s="20">
        <v>14152000</v>
      </c>
      <c r="H1528" s="27">
        <v>14152000</v>
      </c>
    </row>
    <row r="1529" spans="1:8" ht="14.4" customHeight="1" x14ac:dyDescent="0.25">
      <c r="A1529" s="26" t="s">
        <v>285</v>
      </c>
      <c r="B1529" s="19" t="s">
        <v>1034</v>
      </c>
      <c r="C1529" s="19" t="s">
        <v>286</v>
      </c>
      <c r="D1529" s="17" t="s">
        <v>0</v>
      </c>
      <c r="E1529" s="17" t="s">
        <v>0</v>
      </c>
      <c r="F1529" s="20">
        <f t="shared" ref="F1529:H1531" si="269">F1530</f>
        <v>2654000</v>
      </c>
      <c r="G1529" s="20">
        <f t="shared" si="269"/>
        <v>2654000</v>
      </c>
      <c r="H1529" s="27">
        <f t="shared" si="269"/>
        <v>2654000</v>
      </c>
    </row>
    <row r="1530" spans="1:8" ht="14.4" customHeight="1" x14ac:dyDescent="0.25">
      <c r="A1530" s="26" t="s">
        <v>287</v>
      </c>
      <c r="B1530" s="19" t="s">
        <v>1034</v>
      </c>
      <c r="C1530" s="19" t="s">
        <v>288</v>
      </c>
      <c r="D1530" s="17" t="s">
        <v>0</v>
      </c>
      <c r="E1530" s="17" t="s">
        <v>0</v>
      </c>
      <c r="F1530" s="20">
        <f t="shared" si="269"/>
        <v>2654000</v>
      </c>
      <c r="G1530" s="20">
        <f t="shared" si="269"/>
        <v>2654000</v>
      </c>
      <c r="H1530" s="27">
        <f t="shared" si="269"/>
        <v>2654000</v>
      </c>
    </row>
    <row r="1531" spans="1:8" ht="28.95" customHeight="1" x14ac:dyDescent="0.25">
      <c r="A1531" s="26" t="s">
        <v>1037</v>
      </c>
      <c r="B1531" s="19" t="s">
        <v>1034</v>
      </c>
      <c r="C1531" s="19" t="s">
        <v>288</v>
      </c>
      <c r="D1531" s="19" t="s">
        <v>1038</v>
      </c>
      <c r="E1531" s="17" t="s">
        <v>0</v>
      </c>
      <c r="F1531" s="20">
        <f t="shared" si="269"/>
        <v>2654000</v>
      </c>
      <c r="G1531" s="20">
        <f t="shared" si="269"/>
        <v>2654000</v>
      </c>
      <c r="H1531" s="27">
        <f t="shared" si="269"/>
        <v>2654000</v>
      </c>
    </row>
    <row r="1532" spans="1:8" ht="28.95" customHeight="1" x14ac:dyDescent="0.25">
      <c r="A1532" s="26" t="s">
        <v>1048</v>
      </c>
      <c r="B1532" s="19" t="s">
        <v>1034</v>
      </c>
      <c r="C1532" s="19" t="s">
        <v>288</v>
      </c>
      <c r="D1532" s="19" t="s">
        <v>1049</v>
      </c>
      <c r="E1532" s="17" t="s">
        <v>0</v>
      </c>
      <c r="F1532" s="20">
        <f>F1533+F1535</f>
        <v>2654000</v>
      </c>
      <c r="G1532" s="20">
        <f>G1533+G1535</f>
        <v>2654000</v>
      </c>
      <c r="H1532" s="27">
        <f>H1533+H1535</f>
        <v>2654000</v>
      </c>
    </row>
    <row r="1533" spans="1:8" ht="57.6" customHeight="1" x14ac:dyDescent="0.25">
      <c r="A1533" s="26" t="s">
        <v>19</v>
      </c>
      <c r="B1533" s="19" t="s">
        <v>1034</v>
      </c>
      <c r="C1533" s="19" t="s">
        <v>288</v>
      </c>
      <c r="D1533" s="19" t="s">
        <v>1049</v>
      </c>
      <c r="E1533" s="19" t="s">
        <v>20</v>
      </c>
      <c r="F1533" s="20">
        <f>F1534</f>
        <v>2184000</v>
      </c>
      <c r="G1533" s="20">
        <f>G1534</f>
        <v>2184000</v>
      </c>
      <c r="H1533" s="27">
        <f>H1534</f>
        <v>2184000</v>
      </c>
    </row>
    <row r="1534" spans="1:8" ht="28.95" customHeight="1" x14ac:dyDescent="0.25">
      <c r="A1534" s="26" t="s">
        <v>21</v>
      </c>
      <c r="B1534" s="19" t="s">
        <v>1034</v>
      </c>
      <c r="C1534" s="19" t="s">
        <v>288</v>
      </c>
      <c r="D1534" s="19" t="s">
        <v>1049</v>
      </c>
      <c r="E1534" s="19" t="s">
        <v>22</v>
      </c>
      <c r="F1534" s="20">
        <v>2184000</v>
      </c>
      <c r="G1534" s="20">
        <v>2184000</v>
      </c>
      <c r="H1534" s="27">
        <v>2184000</v>
      </c>
    </row>
    <row r="1535" spans="1:8" ht="28.95" customHeight="1" x14ac:dyDescent="0.25">
      <c r="A1535" s="26" t="s">
        <v>23</v>
      </c>
      <c r="B1535" s="19" t="s">
        <v>1034</v>
      </c>
      <c r="C1535" s="19" t="s">
        <v>288</v>
      </c>
      <c r="D1535" s="19" t="s">
        <v>1049</v>
      </c>
      <c r="E1535" s="19" t="s">
        <v>24</v>
      </c>
      <c r="F1535" s="20">
        <f>F1536</f>
        <v>470000</v>
      </c>
      <c r="G1535" s="20">
        <f>G1536</f>
        <v>470000</v>
      </c>
      <c r="H1535" s="27">
        <f>H1536</f>
        <v>470000</v>
      </c>
    </row>
    <row r="1536" spans="1:8" ht="28.95" customHeight="1" x14ac:dyDescent="0.25">
      <c r="A1536" s="26" t="s">
        <v>25</v>
      </c>
      <c r="B1536" s="19" t="s">
        <v>1034</v>
      </c>
      <c r="C1536" s="19" t="s">
        <v>288</v>
      </c>
      <c r="D1536" s="19" t="s">
        <v>1049</v>
      </c>
      <c r="E1536" s="19" t="s">
        <v>26</v>
      </c>
      <c r="F1536" s="20">
        <v>470000</v>
      </c>
      <c r="G1536" s="20">
        <v>470000</v>
      </c>
      <c r="H1536" s="27">
        <v>470000</v>
      </c>
    </row>
    <row r="1537" spans="1:8" ht="14.4" customHeight="1" x14ac:dyDescent="0.25">
      <c r="A1537" s="28" t="s">
        <v>1503</v>
      </c>
      <c r="B1537" s="16" t="s">
        <v>1050</v>
      </c>
      <c r="C1537" s="17" t="s">
        <v>0</v>
      </c>
      <c r="D1537" s="17" t="s">
        <v>0</v>
      </c>
      <c r="E1537" s="17" t="s">
        <v>0</v>
      </c>
      <c r="F1537" s="18">
        <f>F1538+F1546</f>
        <v>578173300</v>
      </c>
      <c r="G1537" s="18">
        <f>G1538+G1546</f>
        <v>581058800</v>
      </c>
      <c r="H1537" s="29">
        <f>H1538+H1546</f>
        <v>590240500</v>
      </c>
    </row>
    <row r="1538" spans="1:8" ht="14.4" customHeight="1" x14ac:dyDescent="0.25">
      <c r="A1538" s="26" t="s">
        <v>285</v>
      </c>
      <c r="B1538" s="19" t="s">
        <v>1050</v>
      </c>
      <c r="C1538" s="19" t="s">
        <v>286</v>
      </c>
      <c r="D1538" s="17" t="s">
        <v>0</v>
      </c>
      <c r="E1538" s="17" t="s">
        <v>0</v>
      </c>
      <c r="F1538" s="20">
        <f t="shared" ref="F1538:H1544" si="270">F1539</f>
        <v>24982887</v>
      </c>
      <c r="G1538" s="20">
        <f t="shared" si="270"/>
        <v>24982887</v>
      </c>
      <c r="H1538" s="27">
        <f t="shared" si="270"/>
        <v>24982887</v>
      </c>
    </row>
    <row r="1539" spans="1:8" ht="14.4" customHeight="1" x14ac:dyDescent="0.25">
      <c r="A1539" s="26" t="s">
        <v>672</v>
      </c>
      <c r="B1539" s="19" t="s">
        <v>1050</v>
      </c>
      <c r="C1539" s="19" t="s">
        <v>673</v>
      </c>
      <c r="D1539" s="17" t="s">
        <v>0</v>
      </c>
      <c r="E1539" s="17" t="s">
        <v>0</v>
      </c>
      <c r="F1539" s="20">
        <f t="shared" si="270"/>
        <v>24982887</v>
      </c>
      <c r="G1539" s="20">
        <f t="shared" si="270"/>
        <v>24982887</v>
      </c>
      <c r="H1539" s="27">
        <f t="shared" si="270"/>
        <v>24982887</v>
      </c>
    </row>
    <row r="1540" spans="1:8" ht="28.95" customHeight="1" x14ac:dyDescent="0.25">
      <c r="A1540" s="26" t="s">
        <v>324</v>
      </c>
      <c r="B1540" s="19" t="s">
        <v>1050</v>
      </c>
      <c r="C1540" s="19" t="s">
        <v>673</v>
      </c>
      <c r="D1540" s="19" t="s">
        <v>325</v>
      </c>
      <c r="E1540" s="17" t="s">
        <v>0</v>
      </c>
      <c r="F1540" s="20">
        <f t="shared" si="270"/>
        <v>24982887</v>
      </c>
      <c r="G1540" s="20">
        <f t="shared" si="270"/>
        <v>24982887</v>
      </c>
      <c r="H1540" s="27">
        <f t="shared" si="270"/>
        <v>24982887</v>
      </c>
    </row>
    <row r="1541" spans="1:8" ht="28.95" customHeight="1" x14ac:dyDescent="0.25">
      <c r="A1541" s="26" t="s">
        <v>1051</v>
      </c>
      <c r="B1541" s="19" t="s">
        <v>1050</v>
      </c>
      <c r="C1541" s="19" t="s">
        <v>673</v>
      </c>
      <c r="D1541" s="19" t="s">
        <v>1052</v>
      </c>
      <c r="E1541" s="17" t="s">
        <v>0</v>
      </c>
      <c r="F1541" s="20">
        <f t="shared" si="270"/>
        <v>24982887</v>
      </c>
      <c r="G1541" s="20">
        <f t="shared" si="270"/>
        <v>24982887</v>
      </c>
      <c r="H1541" s="27">
        <f t="shared" si="270"/>
        <v>24982887</v>
      </c>
    </row>
    <row r="1542" spans="1:8" ht="57.6" customHeight="1" x14ac:dyDescent="0.25">
      <c r="A1542" s="26" t="s">
        <v>1053</v>
      </c>
      <c r="B1542" s="19" t="s">
        <v>1050</v>
      </c>
      <c r="C1542" s="19" t="s">
        <v>673</v>
      </c>
      <c r="D1542" s="19" t="s">
        <v>1054</v>
      </c>
      <c r="E1542" s="17" t="s">
        <v>0</v>
      </c>
      <c r="F1542" s="20">
        <f t="shared" si="270"/>
        <v>24982887</v>
      </c>
      <c r="G1542" s="20">
        <f t="shared" si="270"/>
        <v>24982887</v>
      </c>
      <c r="H1542" s="27">
        <f t="shared" si="270"/>
        <v>24982887</v>
      </c>
    </row>
    <row r="1543" spans="1:8" ht="28.95" customHeight="1" x14ac:dyDescent="0.25">
      <c r="A1543" s="26" t="s">
        <v>1055</v>
      </c>
      <c r="B1543" s="19" t="s">
        <v>1050</v>
      </c>
      <c r="C1543" s="19" t="s">
        <v>673</v>
      </c>
      <c r="D1543" s="19" t="s">
        <v>1056</v>
      </c>
      <c r="E1543" s="17" t="s">
        <v>0</v>
      </c>
      <c r="F1543" s="20">
        <f t="shared" si="270"/>
        <v>24982887</v>
      </c>
      <c r="G1543" s="20">
        <f t="shared" si="270"/>
        <v>24982887</v>
      </c>
      <c r="H1543" s="27">
        <f t="shared" si="270"/>
        <v>24982887</v>
      </c>
    </row>
    <row r="1544" spans="1:8" ht="28.95" customHeight="1" x14ac:dyDescent="0.25">
      <c r="A1544" s="26" t="s">
        <v>190</v>
      </c>
      <c r="B1544" s="19" t="s">
        <v>1050</v>
      </c>
      <c r="C1544" s="19" t="s">
        <v>673</v>
      </c>
      <c r="D1544" s="19" t="s">
        <v>1056</v>
      </c>
      <c r="E1544" s="19" t="s">
        <v>191</v>
      </c>
      <c r="F1544" s="20">
        <f t="shared" si="270"/>
        <v>24982887</v>
      </c>
      <c r="G1544" s="20">
        <f t="shared" si="270"/>
        <v>24982887</v>
      </c>
      <c r="H1544" s="27">
        <f t="shared" si="270"/>
        <v>24982887</v>
      </c>
    </row>
    <row r="1545" spans="1:8" ht="14.4" customHeight="1" x14ac:dyDescent="0.25">
      <c r="A1545" s="26" t="s">
        <v>435</v>
      </c>
      <c r="B1545" s="19" t="s">
        <v>1050</v>
      </c>
      <c r="C1545" s="19" t="s">
        <v>673</v>
      </c>
      <c r="D1545" s="19" t="s">
        <v>1056</v>
      </c>
      <c r="E1545" s="19" t="s">
        <v>436</v>
      </c>
      <c r="F1545" s="20">
        <v>24982887</v>
      </c>
      <c r="G1545" s="20">
        <v>24982887</v>
      </c>
      <c r="H1545" s="27">
        <v>24982887</v>
      </c>
    </row>
    <row r="1546" spans="1:8" ht="14.4" customHeight="1" x14ac:dyDescent="0.25">
      <c r="A1546" s="26" t="s">
        <v>320</v>
      </c>
      <c r="B1546" s="19" t="s">
        <v>1050</v>
      </c>
      <c r="C1546" s="19" t="s">
        <v>321</v>
      </c>
      <c r="D1546" s="17" t="s">
        <v>0</v>
      </c>
      <c r="E1546" s="17" t="s">
        <v>0</v>
      </c>
      <c r="F1546" s="20">
        <f>F1547+F1564+F1572+F1605</f>
        <v>553190413</v>
      </c>
      <c r="G1546" s="20">
        <f>G1547+G1564+G1572+G1605</f>
        <v>556075913</v>
      </c>
      <c r="H1546" s="27">
        <f>H1547+H1564+H1572+H1605</f>
        <v>565257613</v>
      </c>
    </row>
    <row r="1547" spans="1:8" ht="14.4" customHeight="1" x14ac:dyDescent="0.25">
      <c r="A1547" s="26" t="s">
        <v>1057</v>
      </c>
      <c r="B1547" s="19" t="s">
        <v>1050</v>
      </c>
      <c r="C1547" s="19" t="s">
        <v>1058</v>
      </c>
      <c r="D1547" s="17" t="s">
        <v>0</v>
      </c>
      <c r="E1547" s="17" t="s">
        <v>0</v>
      </c>
      <c r="F1547" s="20">
        <f>F1548</f>
        <v>386280243</v>
      </c>
      <c r="G1547" s="20">
        <f>G1548</f>
        <v>386280243</v>
      </c>
      <c r="H1547" s="27">
        <f>H1548</f>
        <v>386280243</v>
      </c>
    </row>
    <row r="1548" spans="1:8" ht="28.95" customHeight="1" x14ac:dyDescent="0.25">
      <c r="A1548" s="26" t="s">
        <v>324</v>
      </c>
      <c r="B1548" s="19" t="s">
        <v>1050</v>
      </c>
      <c r="C1548" s="19" t="s">
        <v>1058</v>
      </c>
      <c r="D1548" s="19" t="s">
        <v>325</v>
      </c>
      <c r="E1548" s="17" t="s">
        <v>0</v>
      </c>
      <c r="F1548" s="20">
        <f>F1549+F1554</f>
        <v>386280243</v>
      </c>
      <c r="G1548" s="20">
        <f>G1549+G1554</f>
        <v>386280243</v>
      </c>
      <c r="H1548" s="27">
        <f>H1549+H1554</f>
        <v>386280243</v>
      </c>
    </row>
    <row r="1549" spans="1:8" ht="28.95" customHeight="1" x14ac:dyDescent="0.25">
      <c r="A1549" s="26" t="s">
        <v>326</v>
      </c>
      <c r="B1549" s="19" t="s">
        <v>1050</v>
      </c>
      <c r="C1549" s="19" t="s">
        <v>1058</v>
      </c>
      <c r="D1549" s="19" t="s">
        <v>327</v>
      </c>
      <c r="E1549" s="17" t="s">
        <v>0</v>
      </c>
      <c r="F1549" s="20">
        <f t="shared" ref="F1549:H1552" si="271">F1550</f>
        <v>16404167</v>
      </c>
      <c r="G1549" s="20">
        <f t="shared" si="271"/>
        <v>16404167</v>
      </c>
      <c r="H1549" s="27">
        <f t="shared" si="271"/>
        <v>16404167</v>
      </c>
    </row>
    <row r="1550" spans="1:8" ht="43.35" customHeight="1" x14ac:dyDescent="0.25">
      <c r="A1550" s="26" t="s">
        <v>1059</v>
      </c>
      <c r="B1550" s="19" t="s">
        <v>1050</v>
      </c>
      <c r="C1550" s="19" t="s">
        <v>1058</v>
      </c>
      <c r="D1550" s="19" t="s">
        <v>1060</v>
      </c>
      <c r="E1550" s="17" t="s">
        <v>0</v>
      </c>
      <c r="F1550" s="20">
        <f t="shared" si="271"/>
        <v>16404167</v>
      </c>
      <c r="G1550" s="20">
        <f t="shared" si="271"/>
        <v>16404167</v>
      </c>
      <c r="H1550" s="27">
        <f t="shared" si="271"/>
        <v>16404167</v>
      </c>
    </row>
    <row r="1551" spans="1:8" ht="28.95" customHeight="1" x14ac:dyDescent="0.25">
      <c r="A1551" s="26" t="s">
        <v>1061</v>
      </c>
      <c r="B1551" s="19" t="s">
        <v>1050</v>
      </c>
      <c r="C1551" s="19" t="s">
        <v>1058</v>
      </c>
      <c r="D1551" s="19" t="s">
        <v>1062</v>
      </c>
      <c r="E1551" s="17" t="s">
        <v>0</v>
      </c>
      <c r="F1551" s="20">
        <f t="shared" si="271"/>
        <v>16404167</v>
      </c>
      <c r="G1551" s="20">
        <f t="shared" si="271"/>
        <v>16404167</v>
      </c>
      <c r="H1551" s="27">
        <f t="shared" si="271"/>
        <v>16404167</v>
      </c>
    </row>
    <row r="1552" spans="1:8" ht="28.95" customHeight="1" x14ac:dyDescent="0.25">
      <c r="A1552" s="26" t="s">
        <v>190</v>
      </c>
      <c r="B1552" s="19" t="s">
        <v>1050</v>
      </c>
      <c r="C1552" s="19" t="s">
        <v>1058</v>
      </c>
      <c r="D1552" s="19" t="s">
        <v>1062</v>
      </c>
      <c r="E1552" s="19" t="s">
        <v>191</v>
      </c>
      <c r="F1552" s="20">
        <f t="shared" si="271"/>
        <v>16404167</v>
      </c>
      <c r="G1552" s="20">
        <f t="shared" si="271"/>
        <v>16404167</v>
      </c>
      <c r="H1552" s="27">
        <f t="shared" si="271"/>
        <v>16404167</v>
      </c>
    </row>
    <row r="1553" spans="1:8" ht="14.4" customHeight="1" x14ac:dyDescent="0.25">
      <c r="A1553" s="26" t="s">
        <v>435</v>
      </c>
      <c r="B1553" s="19" t="s">
        <v>1050</v>
      </c>
      <c r="C1553" s="19" t="s">
        <v>1058</v>
      </c>
      <c r="D1553" s="19" t="s">
        <v>1062</v>
      </c>
      <c r="E1553" s="19" t="s">
        <v>436</v>
      </c>
      <c r="F1553" s="20">
        <v>16404167</v>
      </c>
      <c r="G1553" s="20">
        <v>16404167</v>
      </c>
      <c r="H1553" s="27">
        <v>16404167</v>
      </c>
    </row>
    <row r="1554" spans="1:8" ht="28.95" customHeight="1" x14ac:dyDescent="0.25">
      <c r="A1554" s="26" t="s">
        <v>1051</v>
      </c>
      <c r="B1554" s="19" t="s">
        <v>1050</v>
      </c>
      <c r="C1554" s="19" t="s">
        <v>1058</v>
      </c>
      <c r="D1554" s="19" t="s">
        <v>1052</v>
      </c>
      <c r="E1554" s="17" t="s">
        <v>0</v>
      </c>
      <c r="F1554" s="20">
        <f>F1555+F1560</f>
        <v>369876076</v>
      </c>
      <c r="G1554" s="20">
        <f>G1555+G1560</f>
        <v>369876076</v>
      </c>
      <c r="H1554" s="27">
        <f>H1555+H1560</f>
        <v>369876076</v>
      </c>
    </row>
    <row r="1555" spans="1:8" ht="57.6" customHeight="1" x14ac:dyDescent="0.25">
      <c r="A1555" s="26" t="s">
        <v>1053</v>
      </c>
      <c r="B1555" s="19" t="s">
        <v>1050</v>
      </c>
      <c r="C1555" s="19" t="s">
        <v>1058</v>
      </c>
      <c r="D1555" s="19" t="s">
        <v>1054</v>
      </c>
      <c r="E1555" s="17" t="s">
        <v>0</v>
      </c>
      <c r="F1555" s="20">
        <f t="shared" ref="F1555:H1556" si="272">F1556</f>
        <v>368221076</v>
      </c>
      <c r="G1555" s="20">
        <f t="shared" si="272"/>
        <v>368221076</v>
      </c>
      <c r="H1555" s="27">
        <f t="shared" si="272"/>
        <v>368221076</v>
      </c>
    </row>
    <row r="1556" spans="1:8" ht="28.95" customHeight="1" x14ac:dyDescent="0.25">
      <c r="A1556" s="26" t="s">
        <v>1055</v>
      </c>
      <c r="B1556" s="19" t="s">
        <v>1050</v>
      </c>
      <c r="C1556" s="19" t="s">
        <v>1058</v>
      </c>
      <c r="D1556" s="19" t="s">
        <v>1056</v>
      </c>
      <c r="E1556" s="17" t="s">
        <v>0</v>
      </c>
      <c r="F1556" s="20">
        <f t="shared" si="272"/>
        <v>368221076</v>
      </c>
      <c r="G1556" s="20">
        <f t="shared" si="272"/>
        <v>368221076</v>
      </c>
      <c r="H1556" s="27">
        <f t="shared" si="272"/>
        <v>368221076</v>
      </c>
    </row>
    <row r="1557" spans="1:8" ht="28.95" customHeight="1" x14ac:dyDescent="0.25">
      <c r="A1557" s="26" t="s">
        <v>190</v>
      </c>
      <c r="B1557" s="19" t="s">
        <v>1050</v>
      </c>
      <c r="C1557" s="19" t="s">
        <v>1058</v>
      </c>
      <c r="D1557" s="19" t="s">
        <v>1056</v>
      </c>
      <c r="E1557" s="19" t="s">
        <v>191</v>
      </c>
      <c r="F1557" s="20">
        <f>F1558+F1559</f>
        <v>368221076</v>
      </c>
      <c r="G1557" s="20">
        <f>G1558+G1559</f>
        <v>368221076</v>
      </c>
      <c r="H1557" s="27">
        <f>H1558+H1559</f>
        <v>368221076</v>
      </c>
    </row>
    <row r="1558" spans="1:8" ht="14.4" customHeight="1" x14ac:dyDescent="0.25">
      <c r="A1558" s="26" t="s">
        <v>192</v>
      </c>
      <c r="B1558" s="19" t="s">
        <v>1050</v>
      </c>
      <c r="C1558" s="19" t="s">
        <v>1058</v>
      </c>
      <c r="D1558" s="19" t="s">
        <v>1056</v>
      </c>
      <c r="E1558" s="19" t="s">
        <v>193</v>
      </c>
      <c r="F1558" s="20">
        <v>307622770</v>
      </c>
      <c r="G1558" s="20">
        <v>307622770</v>
      </c>
      <c r="H1558" s="27">
        <v>307622770</v>
      </c>
    </row>
    <row r="1559" spans="1:8" ht="14.4" customHeight="1" x14ac:dyDescent="0.25">
      <c r="A1559" s="26" t="s">
        <v>435</v>
      </c>
      <c r="B1559" s="19" t="s">
        <v>1050</v>
      </c>
      <c r="C1559" s="19" t="s">
        <v>1058</v>
      </c>
      <c r="D1559" s="19" t="s">
        <v>1056</v>
      </c>
      <c r="E1559" s="19" t="s">
        <v>436</v>
      </c>
      <c r="F1559" s="20">
        <v>60598306</v>
      </c>
      <c r="G1559" s="20">
        <v>60598306</v>
      </c>
      <c r="H1559" s="27">
        <v>60598306</v>
      </c>
    </row>
    <row r="1560" spans="1:8" ht="57.6" customHeight="1" x14ac:dyDescent="0.25">
      <c r="A1560" s="26" t="s">
        <v>1063</v>
      </c>
      <c r="B1560" s="19" t="s">
        <v>1050</v>
      </c>
      <c r="C1560" s="19" t="s">
        <v>1058</v>
      </c>
      <c r="D1560" s="19" t="s">
        <v>1064</v>
      </c>
      <c r="E1560" s="17" t="s">
        <v>0</v>
      </c>
      <c r="F1560" s="20">
        <f t="shared" ref="F1560:H1562" si="273">F1561</f>
        <v>1655000</v>
      </c>
      <c r="G1560" s="20">
        <f t="shared" si="273"/>
        <v>1655000</v>
      </c>
      <c r="H1560" s="27">
        <f t="shared" si="273"/>
        <v>1655000</v>
      </c>
    </row>
    <row r="1561" spans="1:8" ht="28.95" customHeight="1" x14ac:dyDescent="0.25">
      <c r="A1561" s="26" t="s">
        <v>1065</v>
      </c>
      <c r="B1561" s="19" t="s">
        <v>1050</v>
      </c>
      <c r="C1561" s="19" t="s">
        <v>1058</v>
      </c>
      <c r="D1561" s="19" t="s">
        <v>1066</v>
      </c>
      <c r="E1561" s="17" t="s">
        <v>0</v>
      </c>
      <c r="F1561" s="20">
        <f t="shared" si="273"/>
        <v>1655000</v>
      </c>
      <c r="G1561" s="20">
        <f t="shared" si="273"/>
        <v>1655000</v>
      </c>
      <c r="H1561" s="27">
        <f t="shared" si="273"/>
        <v>1655000</v>
      </c>
    </row>
    <row r="1562" spans="1:8" ht="14.4" customHeight="1" x14ac:dyDescent="0.25">
      <c r="A1562" s="26" t="s">
        <v>49</v>
      </c>
      <c r="B1562" s="19" t="s">
        <v>1050</v>
      </c>
      <c r="C1562" s="19" t="s">
        <v>1058</v>
      </c>
      <c r="D1562" s="19" t="s">
        <v>1066</v>
      </c>
      <c r="E1562" s="19" t="s">
        <v>50</v>
      </c>
      <c r="F1562" s="20">
        <f t="shared" si="273"/>
        <v>1655000</v>
      </c>
      <c r="G1562" s="20">
        <f t="shared" si="273"/>
        <v>1655000</v>
      </c>
      <c r="H1562" s="27">
        <f t="shared" si="273"/>
        <v>1655000</v>
      </c>
    </row>
    <row r="1563" spans="1:8" ht="14.4" customHeight="1" x14ac:dyDescent="0.25">
      <c r="A1563" s="26" t="s">
        <v>1067</v>
      </c>
      <c r="B1563" s="19" t="s">
        <v>1050</v>
      </c>
      <c r="C1563" s="19" t="s">
        <v>1058</v>
      </c>
      <c r="D1563" s="19" t="s">
        <v>1066</v>
      </c>
      <c r="E1563" s="19" t="s">
        <v>1068</v>
      </c>
      <c r="F1563" s="20">
        <v>1655000</v>
      </c>
      <c r="G1563" s="20">
        <v>1655000</v>
      </c>
      <c r="H1563" s="27">
        <v>1655000</v>
      </c>
    </row>
    <row r="1564" spans="1:8" ht="14.4" customHeight="1" x14ac:dyDescent="0.25">
      <c r="A1564" s="26" t="s">
        <v>322</v>
      </c>
      <c r="B1564" s="19" t="s">
        <v>1050</v>
      </c>
      <c r="C1564" s="19" t="s">
        <v>323</v>
      </c>
      <c r="D1564" s="17" t="s">
        <v>0</v>
      </c>
      <c r="E1564" s="17" t="s">
        <v>0</v>
      </c>
      <c r="F1564" s="20">
        <f t="shared" ref="F1564:H1568" si="274">F1565</f>
        <v>13438013</v>
      </c>
      <c r="G1564" s="20">
        <f t="shared" si="274"/>
        <v>14967038</v>
      </c>
      <c r="H1564" s="27">
        <f t="shared" si="274"/>
        <v>17967038</v>
      </c>
    </row>
    <row r="1565" spans="1:8" ht="28.95" customHeight="1" x14ac:dyDescent="0.25">
      <c r="A1565" s="26" t="s">
        <v>324</v>
      </c>
      <c r="B1565" s="19" t="s">
        <v>1050</v>
      </c>
      <c r="C1565" s="19" t="s">
        <v>323</v>
      </c>
      <c r="D1565" s="19" t="s">
        <v>325</v>
      </c>
      <c r="E1565" s="17" t="s">
        <v>0</v>
      </c>
      <c r="F1565" s="20">
        <f t="shared" si="274"/>
        <v>13438013</v>
      </c>
      <c r="G1565" s="20">
        <f t="shared" si="274"/>
        <v>14967038</v>
      </c>
      <c r="H1565" s="27">
        <f t="shared" si="274"/>
        <v>17967038</v>
      </c>
    </row>
    <row r="1566" spans="1:8" ht="28.95" customHeight="1" x14ac:dyDescent="0.25">
      <c r="A1566" s="26" t="s">
        <v>326</v>
      </c>
      <c r="B1566" s="19" t="s">
        <v>1050</v>
      </c>
      <c r="C1566" s="19" t="s">
        <v>323</v>
      </c>
      <c r="D1566" s="19" t="s">
        <v>327</v>
      </c>
      <c r="E1566" s="17" t="s">
        <v>0</v>
      </c>
      <c r="F1566" s="20">
        <f t="shared" si="274"/>
        <v>13438013</v>
      </c>
      <c r="G1566" s="20">
        <f t="shared" si="274"/>
        <v>14967038</v>
      </c>
      <c r="H1566" s="27">
        <f t="shared" si="274"/>
        <v>17967038</v>
      </c>
    </row>
    <row r="1567" spans="1:8" ht="43.35" customHeight="1" x14ac:dyDescent="0.25">
      <c r="A1567" s="26" t="s">
        <v>1059</v>
      </c>
      <c r="B1567" s="19" t="s">
        <v>1050</v>
      </c>
      <c r="C1567" s="19" t="s">
        <v>323</v>
      </c>
      <c r="D1567" s="19" t="s">
        <v>1060</v>
      </c>
      <c r="E1567" s="17" t="s">
        <v>0</v>
      </c>
      <c r="F1567" s="20">
        <f t="shared" si="274"/>
        <v>13438013</v>
      </c>
      <c r="G1567" s="20">
        <f t="shared" si="274"/>
        <v>14967038</v>
      </c>
      <c r="H1567" s="27">
        <f t="shared" si="274"/>
        <v>17967038</v>
      </c>
    </row>
    <row r="1568" spans="1:8" ht="28.95" customHeight="1" x14ac:dyDescent="0.25">
      <c r="A1568" s="26" t="s">
        <v>1061</v>
      </c>
      <c r="B1568" s="19" t="s">
        <v>1050</v>
      </c>
      <c r="C1568" s="19" t="s">
        <v>323</v>
      </c>
      <c r="D1568" s="19" t="s">
        <v>1062</v>
      </c>
      <c r="E1568" s="17" t="s">
        <v>0</v>
      </c>
      <c r="F1568" s="20">
        <f t="shared" si="274"/>
        <v>13438013</v>
      </c>
      <c r="G1568" s="20">
        <f t="shared" si="274"/>
        <v>14967038</v>
      </c>
      <c r="H1568" s="27">
        <f t="shared" si="274"/>
        <v>17967038</v>
      </c>
    </row>
    <row r="1569" spans="1:8" ht="28.95" customHeight="1" x14ac:dyDescent="0.25">
      <c r="A1569" s="26" t="s">
        <v>190</v>
      </c>
      <c r="B1569" s="19" t="s">
        <v>1050</v>
      </c>
      <c r="C1569" s="19" t="s">
        <v>323</v>
      </c>
      <c r="D1569" s="19" t="s">
        <v>1062</v>
      </c>
      <c r="E1569" s="19" t="s">
        <v>191</v>
      </c>
      <c r="F1569" s="20">
        <f>F1570+F1571</f>
        <v>13438013</v>
      </c>
      <c r="G1569" s="20">
        <f>G1570+G1571</f>
        <v>14967038</v>
      </c>
      <c r="H1569" s="27">
        <f>H1570+H1571</f>
        <v>17967038</v>
      </c>
    </row>
    <row r="1570" spans="1:8" ht="14.4" customHeight="1" x14ac:dyDescent="0.25">
      <c r="A1570" s="26" t="s">
        <v>192</v>
      </c>
      <c r="B1570" s="19" t="s">
        <v>1050</v>
      </c>
      <c r="C1570" s="19" t="s">
        <v>323</v>
      </c>
      <c r="D1570" s="19" t="s">
        <v>1062</v>
      </c>
      <c r="E1570" s="19" t="s">
        <v>193</v>
      </c>
      <c r="F1570" s="20">
        <v>2160000</v>
      </c>
      <c r="G1570" s="20">
        <v>2160000</v>
      </c>
      <c r="H1570" s="27">
        <v>2160000</v>
      </c>
    </row>
    <row r="1571" spans="1:8" ht="14.4" customHeight="1" x14ac:dyDescent="0.25">
      <c r="A1571" s="26" t="s">
        <v>435</v>
      </c>
      <c r="B1571" s="19" t="s">
        <v>1050</v>
      </c>
      <c r="C1571" s="19" t="s">
        <v>323</v>
      </c>
      <c r="D1571" s="19" t="s">
        <v>1062</v>
      </c>
      <c r="E1571" s="19" t="s">
        <v>436</v>
      </c>
      <c r="F1571" s="20">
        <v>11278013</v>
      </c>
      <c r="G1571" s="20">
        <v>12807038</v>
      </c>
      <c r="H1571" s="27">
        <v>15807038</v>
      </c>
    </row>
    <row r="1572" spans="1:8" ht="14.4" customHeight="1" x14ac:dyDescent="0.25">
      <c r="A1572" s="26" t="s">
        <v>1069</v>
      </c>
      <c r="B1572" s="19" t="s">
        <v>1050</v>
      </c>
      <c r="C1572" s="19" t="s">
        <v>1070</v>
      </c>
      <c r="D1572" s="17" t="s">
        <v>0</v>
      </c>
      <c r="E1572" s="17" t="s">
        <v>0</v>
      </c>
      <c r="F1572" s="20">
        <f>F1573</f>
        <v>127493357</v>
      </c>
      <c r="G1572" s="20">
        <f>G1573</f>
        <v>128849832</v>
      </c>
      <c r="H1572" s="27">
        <f>H1573</f>
        <v>135031532</v>
      </c>
    </row>
    <row r="1573" spans="1:8" ht="28.95" customHeight="1" x14ac:dyDescent="0.25">
      <c r="A1573" s="26" t="s">
        <v>324</v>
      </c>
      <c r="B1573" s="19" t="s">
        <v>1050</v>
      </c>
      <c r="C1573" s="19" t="s">
        <v>1070</v>
      </c>
      <c r="D1573" s="19" t="s">
        <v>325</v>
      </c>
      <c r="E1573" s="17" t="s">
        <v>0</v>
      </c>
      <c r="F1573" s="20">
        <f>F1574+F1593</f>
        <v>127493357</v>
      </c>
      <c r="G1573" s="20">
        <f>G1574+G1593</f>
        <v>128849832</v>
      </c>
      <c r="H1573" s="27">
        <f>H1574+H1593</f>
        <v>135031532</v>
      </c>
    </row>
    <row r="1574" spans="1:8" ht="28.95" customHeight="1" x14ac:dyDescent="0.25">
      <c r="A1574" s="26" t="s">
        <v>326</v>
      </c>
      <c r="B1574" s="19" t="s">
        <v>1050</v>
      </c>
      <c r="C1574" s="19" t="s">
        <v>1070</v>
      </c>
      <c r="D1574" s="19" t="s">
        <v>327</v>
      </c>
      <c r="E1574" s="17" t="s">
        <v>0</v>
      </c>
      <c r="F1574" s="20">
        <f>F1575+F1587</f>
        <v>112118945</v>
      </c>
      <c r="G1574" s="20">
        <f>G1575+G1587</f>
        <v>119891520</v>
      </c>
      <c r="H1574" s="27">
        <f>H1575+H1587</f>
        <v>126073220</v>
      </c>
    </row>
    <row r="1575" spans="1:8" ht="28.95" customHeight="1" x14ac:dyDescent="0.25">
      <c r="A1575" s="26" t="s">
        <v>1071</v>
      </c>
      <c r="B1575" s="19" t="s">
        <v>1050</v>
      </c>
      <c r="C1575" s="19" t="s">
        <v>1070</v>
      </c>
      <c r="D1575" s="19" t="s">
        <v>1072</v>
      </c>
      <c r="E1575" s="17" t="s">
        <v>0</v>
      </c>
      <c r="F1575" s="20">
        <f>F1576+F1584</f>
        <v>102118945</v>
      </c>
      <c r="G1575" s="20">
        <f>G1576+G1584</f>
        <v>109891520</v>
      </c>
      <c r="H1575" s="27">
        <f>H1576+H1584</f>
        <v>116073220</v>
      </c>
    </row>
    <row r="1576" spans="1:8" ht="28.95" customHeight="1" x14ac:dyDescent="0.25">
      <c r="A1576" s="26" t="s">
        <v>1061</v>
      </c>
      <c r="B1576" s="19" t="s">
        <v>1050</v>
      </c>
      <c r="C1576" s="19" t="s">
        <v>1070</v>
      </c>
      <c r="D1576" s="19" t="s">
        <v>1073</v>
      </c>
      <c r="E1576" s="17" t="s">
        <v>0</v>
      </c>
      <c r="F1576" s="20">
        <f>F1577+F1581</f>
        <v>101758945</v>
      </c>
      <c r="G1576" s="20">
        <f>G1577+G1581</f>
        <v>109531520</v>
      </c>
      <c r="H1576" s="27">
        <f>H1577+H1581</f>
        <v>115713220</v>
      </c>
    </row>
    <row r="1577" spans="1:8" ht="14.4" customHeight="1" x14ac:dyDescent="0.25">
      <c r="A1577" s="26" t="s">
        <v>49</v>
      </c>
      <c r="B1577" s="19" t="s">
        <v>1050</v>
      </c>
      <c r="C1577" s="19" t="s">
        <v>1070</v>
      </c>
      <c r="D1577" s="19" t="s">
        <v>1073</v>
      </c>
      <c r="E1577" s="19" t="s">
        <v>50</v>
      </c>
      <c r="F1577" s="20">
        <f>F1578+F1579+F1580</f>
        <v>15865000</v>
      </c>
      <c r="G1577" s="20">
        <f>G1578+G1579+G1580</f>
        <v>15865000</v>
      </c>
      <c r="H1577" s="27">
        <f>H1578+H1579+H1580</f>
        <v>15865000</v>
      </c>
    </row>
    <row r="1578" spans="1:8" ht="28.95" customHeight="1" x14ac:dyDescent="0.25">
      <c r="A1578" s="26" t="s">
        <v>310</v>
      </c>
      <c r="B1578" s="19" t="s">
        <v>1050</v>
      </c>
      <c r="C1578" s="19" t="s">
        <v>1070</v>
      </c>
      <c r="D1578" s="19" t="s">
        <v>1073</v>
      </c>
      <c r="E1578" s="19" t="s">
        <v>311</v>
      </c>
      <c r="F1578" s="20">
        <v>414000</v>
      </c>
      <c r="G1578" s="20">
        <v>414000</v>
      </c>
      <c r="H1578" s="27">
        <v>414000</v>
      </c>
    </row>
    <row r="1579" spans="1:8" ht="14.4" customHeight="1" x14ac:dyDescent="0.25">
      <c r="A1579" s="26" t="s">
        <v>1067</v>
      </c>
      <c r="B1579" s="19" t="s">
        <v>1050</v>
      </c>
      <c r="C1579" s="19" t="s">
        <v>1070</v>
      </c>
      <c r="D1579" s="19" t="s">
        <v>1073</v>
      </c>
      <c r="E1579" s="19" t="s">
        <v>1068</v>
      </c>
      <c r="F1579" s="20">
        <v>6951000</v>
      </c>
      <c r="G1579" s="20">
        <v>6951000</v>
      </c>
      <c r="H1579" s="27">
        <v>6951000</v>
      </c>
    </row>
    <row r="1580" spans="1:8" ht="14.4" customHeight="1" x14ac:dyDescent="0.25">
      <c r="A1580" s="26" t="s">
        <v>445</v>
      </c>
      <c r="B1580" s="19" t="s">
        <v>1050</v>
      </c>
      <c r="C1580" s="19" t="s">
        <v>1070</v>
      </c>
      <c r="D1580" s="19" t="s">
        <v>1073</v>
      </c>
      <c r="E1580" s="19" t="s">
        <v>446</v>
      </c>
      <c r="F1580" s="20">
        <v>8500000</v>
      </c>
      <c r="G1580" s="20">
        <v>8500000</v>
      </c>
      <c r="H1580" s="27">
        <v>8500000</v>
      </c>
    </row>
    <row r="1581" spans="1:8" ht="28.95" customHeight="1" x14ac:dyDescent="0.25">
      <c r="A1581" s="26" t="s">
        <v>190</v>
      </c>
      <c r="B1581" s="19" t="s">
        <v>1050</v>
      </c>
      <c r="C1581" s="19" t="s">
        <v>1070</v>
      </c>
      <c r="D1581" s="19" t="s">
        <v>1073</v>
      </c>
      <c r="E1581" s="19" t="s">
        <v>191</v>
      </c>
      <c r="F1581" s="20">
        <f>F1582+F1583</f>
        <v>85893945</v>
      </c>
      <c r="G1581" s="20">
        <f>G1582+G1583</f>
        <v>93666520</v>
      </c>
      <c r="H1581" s="27">
        <f>H1582+H1583</f>
        <v>99848220</v>
      </c>
    </row>
    <row r="1582" spans="1:8" ht="14.4" customHeight="1" x14ac:dyDescent="0.25">
      <c r="A1582" s="26" t="s">
        <v>192</v>
      </c>
      <c r="B1582" s="19" t="s">
        <v>1050</v>
      </c>
      <c r="C1582" s="19" t="s">
        <v>1070</v>
      </c>
      <c r="D1582" s="19" t="s">
        <v>1073</v>
      </c>
      <c r="E1582" s="19" t="s">
        <v>193</v>
      </c>
      <c r="F1582" s="20">
        <v>910000</v>
      </c>
      <c r="G1582" s="20">
        <v>910000</v>
      </c>
      <c r="H1582" s="27">
        <v>910000</v>
      </c>
    </row>
    <row r="1583" spans="1:8" ht="14.4" customHeight="1" x14ac:dyDescent="0.25">
      <c r="A1583" s="26" t="s">
        <v>435</v>
      </c>
      <c r="B1583" s="19" t="s">
        <v>1050</v>
      </c>
      <c r="C1583" s="19" t="s">
        <v>1070</v>
      </c>
      <c r="D1583" s="19" t="s">
        <v>1073</v>
      </c>
      <c r="E1583" s="19" t="s">
        <v>436</v>
      </c>
      <c r="F1583" s="20">
        <v>84983945</v>
      </c>
      <c r="G1583" s="20">
        <v>92756520</v>
      </c>
      <c r="H1583" s="27">
        <v>98938220</v>
      </c>
    </row>
    <row r="1584" spans="1:8" ht="28.95" customHeight="1" x14ac:dyDescent="0.25">
      <c r="A1584" s="26" t="s">
        <v>1074</v>
      </c>
      <c r="B1584" s="19" t="s">
        <v>1050</v>
      </c>
      <c r="C1584" s="19" t="s">
        <v>1070</v>
      </c>
      <c r="D1584" s="19" t="s">
        <v>1075</v>
      </c>
      <c r="E1584" s="17" t="s">
        <v>0</v>
      </c>
      <c r="F1584" s="20">
        <f t="shared" ref="F1584:H1585" si="275">F1585</f>
        <v>360000</v>
      </c>
      <c r="G1584" s="20">
        <f t="shared" si="275"/>
        <v>360000</v>
      </c>
      <c r="H1584" s="27">
        <f t="shared" si="275"/>
        <v>360000</v>
      </c>
    </row>
    <row r="1585" spans="1:8" ht="14.4" customHeight="1" x14ac:dyDescent="0.25">
      <c r="A1585" s="26" t="s">
        <v>49</v>
      </c>
      <c r="B1585" s="19" t="s">
        <v>1050</v>
      </c>
      <c r="C1585" s="19" t="s">
        <v>1070</v>
      </c>
      <c r="D1585" s="19" t="s">
        <v>1075</v>
      </c>
      <c r="E1585" s="19" t="s">
        <v>50</v>
      </c>
      <c r="F1585" s="20">
        <f t="shared" si="275"/>
        <v>360000</v>
      </c>
      <c r="G1585" s="20">
        <f t="shared" si="275"/>
        <v>360000</v>
      </c>
      <c r="H1585" s="27">
        <f t="shared" si="275"/>
        <v>360000</v>
      </c>
    </row>
    <row r="1586" spans="1:8" ht="28.95" customHeight="1" x14ac:dyDescent="0.25">
      <c r="A1586" s="26" t="s">
        <v>310</v>
      </c>
      <c r="B1586" s="19" t="s">
        <v>1050</v>
      </c>
      <c r="C1586" s="19" t="s">
        <v>1070</v>
      </c>
      <c r="D1586" s="19" t="s">
        <v>1075</v>
      </c>
      <c r="E1586" s="19" t="s">
        <v>311</v>
      </c>
      <c r="F1586" s="20">
        <v>360000</v>
      </c>
      <c r="G1586" s="20">
        <v>360000</v>
      </c>
      <c r="H1586" s="27">
        <v>360000</v>
      </c>
    </row>
    <row r="1587" spans="1:8" ht="72.599999999999994" customHeight="1" x14ac:dyDescent="0.25">
      <c r="A1587" s="26" t="s">
        <v>1076</v>
      </c>
      <c r="B1587" s="19" t="s">
        <v>1050</v>
      </c>
      <c r="C1587" s="19" t="s">
        <v>1070</v>
      </c>
      <c r="D1587" s="19" t="s">
        <v>1077</v>
      </c>
      <c r="E1587" s="17" t="s">
        <v>0</v>
      </c>
      <c r="F1587" s="20">
        <f>F1588</f>
        <v>10000000</v>
      </c>
      <c r="G1587" s="20">
        <f>G1588</f>
        <v>10000000</v>
      </c>
      <c r="H1587" s="27">
        <f>H1588</f>
        <v>10000000</v>
      </c>
    </row>
    <row r="1588" spans="1:8" ht="14.4" customHeight="1" x14ac:dyDescent="0.25">
      <c r="A1588" s="26" t="s">
        <v>1078</v>
      </c>
      <c r="B1588" s="19" t="s">
        <v>1050</v>
      </c>
      <c r="C1588" s="19" t="s">
        <v>1070</v>
      </c>
      <c r="D1588" s="19" t="s">
        <v>1079</v>
      </c>
      <c r="E1588" s="17" t="s">
        <v>0</v>
      </c>
      <c r="F1588" s="20">
        <f>F1589+F1591</f>
        <v>10000000</v>
      </c>
      <c r="G1588" s="20">
        <f>G1589+G1591</f>
        <v>10000000</v>
      </c>
      <c r="H1588" s="27">
        <f>H1589+H1591</f>
        <v>10000000</v>
      </c>
    </row>
    <row r="1589" spans="1:8" ht="28.95" customHeight="1" x14ac:dyDescent="0.25">
      <c r="A1589" s="26" t="s">
        <v>190</v>
      </c>
      <c r="B1589" s="19" t="s">
        <v>1050</v>
      </c>
      <c r="C1589" s="19" t="s">
        <v>1070</v>
      </c>
      <c r="D1589" s="19" t="s">
        <v>1079</v>
      </c>
      <c r="E1589" s="19" t="s">
        <v>191</v>
      </c>
      <c r="F1589" s="20">
        <f>F1590</f>
        <v>6700000</v>
      </c>
      <c r="G1589" s="20">
        <f>G1590</f>
        <v>6700000</v>
      </c>
      <c r="H1589" s="27">
        <f>H1590</f>
        <v>6700000</v>
      </c>
    </row>
    <row r="1590" spans="1:8" ht="28.95" customHeight="1" x14ac:dyDescent="0.25">
      <c r="A1590" s="26" t="s">
        <v>206</v>
      </c>
      <c r="B1590" s="19" t="s">
        <v>1050</v>
      </c>
      <c r="C1590" s="19" t="s">
        <v>1070</v>
      </c>
      <c r="D1590" s="19" t="s">
        <v>1079</v>
      </c>
      <c r="E1590" s="19" t="s">
        <v>207</v>
      </c>
      <c r="F1590" s="20">
        <v>6700000</v>
      </c>
      <c r="G1590" s="20">
        <v>6700000</v>
      </c>
      <c r="H1590" s="27">
        <v>6700000</v>
      </c>
    </row>
    <row r="1591" spans="1:8" ht="14.4" customHeight="1" x14ac:dyDescent="0.25">
      <c r="A1591" s="26" t="s">
        <v>27</v>
      </c>
      <c r="B1591" s="19" t="s">
        <v>1050</v>
      </c>
      <c r="C1591" s="19" t="s">
        <v>1070</v>
      </c>
      <c r="D1591" s="19" t="s">
        <v>1079</v>
      </c>
      <c r="E1591" s="19" t="s">
        <v>28</v>
      </c>
      <c r="F1591" s="20">
        <f>F1592</f>
        <v>3300000</v>
      </c>
      <c r="G1591" s="20">
        <f>G1592</f>
        <v>3300000</v>
      </c>
      <c r="H1591" s="27">
        <f>H1592</f>
        <v>3300000</v>
      </c>
    </row>
    <row r="1592" spans="1:8" ht="43.35" customHeight="1" x14ac:dyDescent="0.25">
      <c r="A1592" s="26" t="s">
        <v>228</v>
      </c>
      <c r="B1592" s="19" t="s">
        <v>1050</v>
      </c>
      <c r="C1592" s="19" t="s">
        <v>1070</v>
      </c>
      <c r="D1592" s="19" t="s">
        <v>1079</v>
      </c>
      <c r="E1592" s="19" t="s">
        <v>229</v>
      </c>
      <c r="F1592" s="20">
        <v>3300000</v>
      </c>
      <c r="G1592" s="20">
        <v>3300000</v>
      </c>
      <c r="H1592" s="27">
        <v>3300000</v>
      </c>
    </row>
    <row r="1593" spans="1:8" ht="28.95" customHeight="1" x14ac:dyDescent="0.25">
      <c r="A1593" s="26" t="s">
        <v>1051</v>
      </c>
      <c r="B1593" s="19" t="s">
        <v>1050</v>
      </c>
      <c r="C1593" s="19" t="s">
        <v>1070</v>
      </c>
      <c r="D1593" s="19" t="s">
        <v>1052</v>
      </c>
      <c r="E1593" s="17" t="s">
        <v>0</v>
      </c>
      <c r="F1593" s="20">
        <f>F1594+F1598</f>
        <v>15374412</v>
      </c>
      <c r="G1593" s="20">
        <f t="shared" ref="G1593:H1593" si="276">G1594+G1598</f>
        <v>8958312</v>
      </c>
      <c r="H1593" s="27">
        <f t="shared" si="276"/>
        <v>8958312</v>
      </c>
    </row>
    <row r="1594" spans="1:8" ht="57.6" customHeight="1" x14ac:dyDescent="0.25">
      <c r="A1594" s="26" t="s">
        <v>1063</v>
      </c>
      <c r="B1594" s="19" t="s">
        <v>1050</v>
      </c>
      <c r="C1594" s="19" t="s">
        <v>1070</v>
      </c>
      <c r="D1594" s="19" t="s">
        <v>1064</v>
      </c>
      <c r="E1594" s="17" t="s">
        <v>0</v>
      </c>
      <c r="F1594" s="20">
        <f t="shared" ref="F1594:H1596" si="277">F1595</f>
        <v>8958312</v>
      </c>
      <c r="G1594" s="20">
        <f t="shared" si="277"/>
        <v>8958312</v>
      </c>
      <c r="H1594" s="27">
        <f t="shared" si="277"/>
        <v>8958312</v>
      </c>
    </row>
    <row r="1595" spans="1:8" ht="28.95" customHeight="1" x14ac:dyDescent="0.25">
      <c r="A1595" s="26" t="s">
        <v>1065</v>
      </c>
      <c r="B1595" s="19" t="s">
        <v>1050</v>
      </c>
      <c r="C1595" s="19" t="s">
        <v>1070</v>
      </c>
      <c r="D1595" s="19" t="s">
        <v>1066</v>
      </c>
      <c r="E1595" s="17" t="s">
        <v>0</v>
      </c>
      <c r="F1595" s="20">
        <f t="shared" si="277"/>
        <v>8958312</v>
      </c>
      <c r="G1595" s="20">
        <f t="shared" si="277"/>
        <v>8958312</v>
      </c>
      <c r="H1595" s="27">
        <f t="shared" si="277"/>
        <v>8958312</v>
      </c>
    </row>
    <row r="1596" spans="1:8" ht="14.4" customHeight="1" x14ac:dyDescent="0.25">
      <c r="A1596" s="26" t="s">
        <v>49</v>
      </c>
      <c r="B1596" s="19" t="s">
        <v>1050</v>
      </c>
      <c r="C1596" s="19" t="s">
        <v>1070</v>
      </c>
      <c r="D1596" s="19" t="s">
        <v>1066</v>
      </c>
      <c r="E1596" s="19" t="s">
        <v>50</v>
      </c>
      <c r="F1596" s="20">
        <f t="shared" si="277"/>
        <v>8958312</v>
      </c>
      <c r="G1596" s="20">
        <f t="shared" si="277"/>
        <v>8958312</v>
      </c>
      <c r="H1596" s="27">
        <f t="shared" si="277"/>
        <v>8958312</v>
      </c>
    </row>
    <row r="1597" spans="1:8" ht="14.4" customHeight="1" x14ac:dyDescent="0.25">
      <c r="A1597" s="26" t="s">
        <v>1067</v>
      </c>
      <c r="B1597" s="19" t="s">
        <v>1050</v>
      </c>
      <c r="C1597" s="19" t="s">
        <v>1070</v>
      </c>
      <c r="D1597" s="19" t="s">
        <v>1066</v>
      </c>
      <c r="E1597" s="19" t="s">
        <v>1068</v>
      </c>
      <c r="F1597" s="20">
        <v>8958312</v>
      </c>
      <c r="G1597" s="20">
        <v>8958312</v>
      </c>
      <c r="H1597" s="27">
        <v>8958312</v>
      </c>
    </row>
    <row r="1598" spans="1:8" ht="39.6" x14ac:dyDescent="0.25">
      <c r="A1598" s="37" t="s">
        <v>1558</v>
      </c>
      <c r="B1598" s="35" t="s">
        <v>1050</v>
      </c>
      <c r="C1598" s="35" t="s">
        <v>1070</v>
      </c>
      <c r="D1598" s="35" t="s">
        <v>1559</v>
      </c>
      <c r="E1598" s="34" t="s">
        <v>0</v>
      </c>
      <c r="F1598" s="36">
        <f>F1599+F1602</f>
        <v>6416100</v>
      </c>
      <c r="G1598" s="36">
        <f t="shared" ref="G1598:H1598" si="278">G1599+G1602</f>
        <v>0</v>
      </c>
      <c r="H1598" s="38">
        <f t="shared" si="278"/>
        <v>0</v>
      </c>
    </row>
    <row r="1599" spans="1:8" ht="39.6" x14ac:dyDescent="0.25">
      <c r="A1599" s="37" t="s">
        <v>1560</v>
      </c>
      <c r="B1599" s="35" t="s">
        <v>1050</v>
      </c>
      <c r="C1599" s="35" t="s">
        <v>1070</v>
      </c>
      <c r="D1599" s="35" t="s">
        <v>1561</v>
      </c>
      <c r="E1599" s="34" t="s">
        <v>0</v>
      </c>
      <c r="F1599" s="36">
        <f>F1600</f>
        <v>6116100</v>
      </c>
      <c r="G1599" s="36">
        <f t="shared" ref="G1599:H1600" si="279">G1600</f>
        <v>0</v>
      </c>
      <c r="H1599" s="38">
        <f t="shared" si="279"/>
        <v>0</v>
      </c>
    </row>
    <row r="1600" spans="1:8" ht="26.4" x14ac:dyDescent="0.25">
      <c r="A1600" s="37" t="s">
        <v>190</v>
      </c>
      <c r="B1600" s="35" t="s">
        <v>1050</v>
      </c>
      <c r="C1600" s="35" t="s">
        <v>1070</v>
      </c>
      <c r="D1600" s="35" t="s">
        <v>1561</v>
      </c>
      <c r="E1600" s="35" t="s">
        <v>191</v>
      </c>
      <c r="F1600" s="36">
        <f>F1601</f>
        <v>6116100</v>
      </c>
      <c r="G1600" s="36">
        <f t="shared" si="279"/>
        <v>0</v>
      </c>
      <c r="H1600" s="38">
        <f t="shared" si="279"/>
        <v>0</v>
      </c>
    </row>
    <row r="1601" spans="1:8" x14ac:dyDescent="0.25">
      <c r="A1601" s="37" t="s">
        <v>192</v>
      </c>
      <c r="B1601" s="35" t="s">
        <v>1050</v>
      </c>
      <c r="C1601" s="35" t="s">
        <v>1070</v>
      </c>
      <c r="D1601" s="35" t="s">
        <v>1561</v>
      </c>
      <c r="E1601" s="35" t="s">
        <v>193</v>
      </c>
      <c r="F1601" s="36">
        <v>6116100</v>
      </c>
      <c r="G1601" s="20">
        <v>0</v>
      </c>
      <c r="H1601" s="27">
        <v>0</v>
      </c>
    </row>
    <row r="1602" spans="1:8" ht="39.6" x14ac:dyDescent="0.25">
      <c r="A1602" s="37" t="s">
        <v>1562</v>
      </c>
      <c r="B1602" s="35" t="s">
        <v>1050</v>
      </c>
      <c r="C1602" s="35" t="s">
        <v>1070</v>
      </c>
      <c r="D1602" s="35" t="s">
        <v>1563</v>
      </c>
      <c r="E1602" s="34" t="s">
        <v>0</v>
      </c>
      <c r="F1602" s="36">
        <f>F1603</f>
        <v>300000</v>
      </c>
      <c r="G1602" s="36">
        <f t="shared" ref="G1602:H1603" si="280">G1603</f>
        <v>0</v>
      </c>
      <c r="H1602" s="38">
        <f t="shared" si="280"/>
        <v>0</v>
      </c>
    </row>
    <row r="1603" spans="1:8" ht="26.4" x14ac:dyDescent="0.25">
      <c r="A1603" s="37" t="s">
        <v>190</v>
      </c>
      <c r="B1603" s="35" t="s">
        <v>1050</v>
      </c>
      <c r="C1603" s="35" t="s">
        <v>1070</v>
      </c>
      <c r="D1603" s="35" t="s">
        <v>1563</v>
      </c>
      <c r="E1603" s="35" t="s">
        <v>191</v>
      </c>
      <c r="F1603" s="36">
        <f>F1604</f>
        <v>300000</v>
      </c>
      <c r="G1603" s="36">
        <f t="shared" si="280"/>
        <v>0</v>
      </c>
      <c r="H1603" s="38">
        <f t="shared" si="280"/>
        <v>0</v>
      </c>
    </row>
    <row r="1604" spans="1:8" x14ac:dyDescent="0.25">
      <c r="A1604" s="37" t="s">
        <v>192</v>
      </c>
      <c r="B1604" s="35" t="s">
        <v>1050</v>
      </c>
      <c r="C1604" s="35" t="s">
        <v>1070</v>
      </c>
      <c r="D1604" s="35" t="s">
        <v>1563</v>
      </c>
      <c r="E1604" s="35" t="s">
        <v>193</v>
      </c>
      <c r="F1604" s="36">
        <v>300000</v>
      </c>
      <c r="G1604" s="20">
        <v>0</v>
      </c>
      <c r="H1604" s="27">
        <v>0</v>
      </c>
    </row>
    <row r="1605" spans="1:8" ht="14.4" customHeight="1" x14ac:dyDescent="0.25">
      <c r="A1605" s="26" t="s">
        <v>1080</v>
      </c>
      <c r="B1605" s="19" t="s">
        <v>1050</v>
      </c>
      <c r="C1605" s="19" t="s">
        <v>1081</v>
      </c>
      <c r="D1605" s="17" t="s">
        <v>0</v>
      </c>
      <c r="E1605" s="17" t="s">
        <v>0</v>
      </c>
      <c r="F1605" s="20">
        <f t="shared" ref="F1605:H1606" si="281">F1606</f>
        <v>25978800</v>
      </c>
      <c r="G1605" s="20">
        <f t="shared" si="281"/>
        <v>25978800</v>
      </c>
      <c r="H1605" s="27">
        <f t="shared" si="281"/>
        <v>25978800</v>
      </c>
    </row>
    <row r="1606" spans="1:8" ht="28.95" customHeight="1" x14ac:dyDescent="0.25">
      <c r="A1606" s="26" t="s">
        <v>324</v>
      </c>
      <c r="B1606" s="19" t="s">
        <v>1050</v>
      </c>
      <c r="C1606" s="19" t="s">
        <v>1081</v>
      </c>
      <c r="D1606" s="19" t="s">
        <v>325</v>
      </c>
      <c r="E1606" s="17" t="s">
        <v>0</v>
      </c>
      <c r="F1606" s="20">
        <f t="shared" si="281"/>
        <v>25978800</v>
      </c>
      <c r="G1606" s="20">
        <f t="shared" si="281"/>
        <v>25978800</v>
      </c>
      <c r="H1606" s="27">
        <f t="shared" si="281"/>
        <v>25978800</v>
      </c>
    </row>
    <row r="1607" spans="1:8" ht="14.4" customHeight="1" x14ac:dyDescent="0.25">
      <c r="A1607" s="26" t="s">
        <v>17</v>
      </c>
      <c r="B1607" s="19" t="s">
        <v>1050</v>
      </c>
      <c r="C1607" s="19" t="s">
        <v>1081</v>
      </c>
      <c r="D1607" s="19" t="s">
        <v>1082</v>
      </c>
      <c r="E1607" s="17" t="s">
        <v>0</v>
      </c>
      <c r="F1607" s="20">
        <f>F1608+F1610</f>
        <v>25978800</v>
      </c>
      <c r="G1607" s="20">
        <f>G1608+G1610</f>
        <v>25978800</v>
      </c>
      <c r="H1607" s="27">
        <f>H1608+H1610</f>
        <v>25978800</v>
      </c>
    </row>
    <row r="1608" spans="1:8" ht="57.6" customHeight="1" x14ac:dyDescent="0.25">
      <c r="A1608" s="26" t="s">
        <v>19</v>
      </c>
      <c r="B1608" s="19" t="s">
        <v>1050</v>
      </c>
      <c r="C1608" s="19" t="s">
        <v>1081</v>
      </c>
      <c r="D1608" s="19" t="s">
        <v>1082</v>
      </c>
      <c r="E1608" s="19" t="s">
        <v>20</v>
      </c>
      <c r="F1608" s="20">
        <f>F1609</f>
        <v>25325200</v>
      </c>
      <c r="G1608" s="20">
        <f>G1609</f>
        <v>25325200</v>
      </c>
      <c r="H1608" s="27">
        <f>H1609</f>
        <v>25325200</v>
      </c>
    </row>
    <row r="1609" spans="1:8" ht="28.95" customHeight="1" x14ac:dyDescent="0.25">
      <c r="A1609" s="26" t="s">
        <v>21</v>
      </c>
      <c r="B1609" s="19" t="s">
        <v>1050</v>
      </c>
      <c r="C1609" s="19" t="s">
        <v>1081</v>
      </c>
      <c r="D1609" s="19" t="s">
        <v>1082</v>
      </c>
      <c r="E1609" s="19" t="s">
        <v>22</v>
      </c>
      <c r="F1609" s="20">
        <v>25325200</v>
      </c>
      <c r="G1609" s="20">
        <v>25325200</v>
      </c>
      <c r="H1609" s="27">
        <v>25325200</v>
      </c>
    </row>
    <row r="1610" spans="1:8" ht="28.95" customHeight="1" x14ac:dyDescent="0.25">
      <c r="A1610" s="26" t="s">
        <v>23</v>
      </c>
      <c r="B1610" s="19" t="s">
        <v>1050</v>
      </c>
      <c r="C1610" s="19" t="s">
        <v>1081</v>
      </c>
      <c r="D1610" s="19" t="s">
        <v>1082</v>
      </c>
      <c r="E1610" s="19" t="s">
        <v>24</v>
      </c>
      <c r="F1610" s="20">
        <f>F1611</f>
        <v>653600</v>
      </c>
      <c r="G1610" s="20">
        <f>G1611</f>
        <v>653600</v>
      </c>
      <c r="H1610" s="27">
        <f>H1611</f>
        <v>653600</v>
      </c>
    </row>
    <row r="1611" spans="1:8" ht="28.95" customHeight="1" x14ac:dyDescent="0.25">
      <c r="A1611" s="26" t="s">
        <v>25</v>
      </c>
      <c r="B1611" s="19" t="s">
        <v>1050</v>
      </c>
      <c r="C1611" s="19" t="s">
        <v>1081</v>
      </c>
      <c r="D1611" s="19" t="s">
        <v>1082</v>
      </c>
      <c r="E1611" s="19" t="s">
        <v>26</v>
      </c>
      <c r="F1611" s="20">
        <v>653600</v>
      </c>
      <c r="G1611" s="20">
        <v>653600</v>
      </c>
      <c r="H1611" s="27">
        <v>653600</v>
      </c>
    </row>
    <row r="1612" spans="1:8" ht="34.799999999999997" customHeight="1" x14ac:dyDescent="0.25">
      <c r="A1612" s="28" t="s">
        <v>1504</v>
      </c>
      <c r="B1612" s="16" t="s">
        <v>1083</v>
      </c>
      <c r="C1612" s="17" t="s">
        <v>0</v>
      </c>
      <c r="D1612" s="17" t="s">
        <v>0</v>
      </c>
      <c r="E1612" s="17" t="s">
        <v>0</v>
      </c>
      <c r="F1612" s="18">
        <f>F1613+F1630+F1659+F1743</f>
        <v>536504600</v>
      </c>
      <c r="G1612" s="18">
        <f>G1613+G1630+G1659+G1743</f>
        <v>551612500</v>
      </c>
      <c r="H1612" s="29">
        <f>H1613+H1630+H1659+H1743</f>
        <v>633369900</v>
      </c>
    </row>
    <row r="1613" spans="1:8" ht="14.4" customHeight="1" x14ac:dyDescent="0.25">
      <c r="A1613" s="26" t="s">
        <v>164</v>
      </c>
      <c r="B1613" s="19" t="s">
        <v>1083</v>
      </c>
      <c r="C1613" s="19" t="s">
        <v>165</v>
      </c>
      <c r="D1613" s="17" t="s">
        <v>0</v>
      </c>
      <c r="E1613" s="17" t="s">
        <v>0</v>
      </c>
      <c r="F1613" s="20">
        <f t="shared" ref="F1613:H1614" si="282">F1614</f>
        <v>26645787.07</v>
      </c>
      <c r="G1613" s="20">
        <f t="shared" si="282"/>
        <v>11645787.07</v>
      </c>
      <c r="H1613" s="27">
        <f t="shared" si="282"/>
        <v>11645787.07</v>
      </c>
    </row>
    <row r="1614" spans="1:8" ht="14.4" customHeight="1" x14ac:dyDescent="0.25">
      <c r="A1614" s="26" t="s">
        <v>176</v>
      </c>
      <c r="B1614" s="19" t="s">
        <v>1083</v>
      </c>
      <c r="C1614" s="19" t="s">
        <v>177</v>
      </c>
      <c r="D1614" s="17" t="s">
        <v>0</v>
      </c>
      <c r="E1614" s="17" t="s">
        <v>0</v>
      </c>
      <c r="F1614" s="20">
        <f t="shared" si="282"/>
        <v>26645787.07</v>
      </c>
      <c r="G1614" s="20">
        <f t="shared" si="282"/>
        <v>11645787.07</v>
      </c>
      <c r="H1614" s="27">
        <f t="shared" si="282"/>
        <v>11645787.07</v>
      </c>
    </row>
    <row r="1615" spans="1:8" ht="28.95" customHeight="1" x14ac:dyDescent="0.25">
      <c r="A1615" s="26" t="s">
        <v>1084</v>
      </c>
      <c r="B1615" s="19" t="s">
        <v>1083</v>
      </c>
      <c r="C1615" s="19" t="s">
        <v>177</v>
      </c>
      <c r="D1615" s="19" t="s">
        <v>1085</v>
      </c>
      <c r="E1615" s="17" t="s">
        <v>0</v>
      </c>
      <c r="F1615" s="20">
        <f>F1616+F1623</f>
        <v>26645787.07</v>
      </c>
      <c r="G1615" s="20">
        <f>G1616+G1623</f>
        <v>11645787.07</v>
      </c>
      <c r="H1615" s="27">
        <f>H1616+H1623</f>
        <v>11645787.07</v>
      </c>
    </row>
    <row r="1616" spans="1:8" ht="28.95" customHeight="1" x14ac:dyDescent="0.25">
      <c r="A1616" s="26" t="s">
        <v>1086</v>
      </c>
      <c r="B1616" s="19" t="s">
        <v>1083</v>
      </c>
      <c r="C1616" s="19" t="s">
        <v>177</v>
      </c>
      <c r="D1616" s="19" t="s">
        <v>1087</v>
      </c>
      <c r="E1616" s="17" t="s">
        <v>0</v>
      </c>
      <c r="F1616" s="20">
        <f>F1617</f>
        <v>19570000</v>
      </c>
      <c r="G1616" s="20">
        <f>G1617</f>
        <v>4570000</v>
      </c>
      <c r="H1616" s="27">
        <f>H1617</f>
        <v>4570000</v>
      </c>
    </row>
    <row r="1617" spans="1:8" ht="14.4" customHeight="1" x14ac:dyDescent="0.25">
      <c r="A1617" s="26" t="s">
        <v>1088</v>
      </c>
      <c r="B1617" s="19" t="s">
        <v>1083</v>
      </c>
      <c r="C1617" s="19" t="s">
        <v>177</v>
      </c>
      <c r="D1617" s="19" t="s">
        <v>1089</v>
      </c>
      <c r="E1617" s="17" t="s">
        <v>0</v>
      </c>
      <c r="F1617" s="20">
        <f>F1618+F1621</f>
        <v>19570000</v>
      </c>
      <c r="G1617" s="20">
        <f>G1618+G1621</f>
        <v>4570000</v>
      </c>
      <c r="H1617" s="27">
        <f>H1618+H1621</f>
        <v>4570000</v>
      </c>
    </row>
    <row r="1618" spans="1:8" ht="28.95" customHeight="1" x14ac:dyDescent="0.25">
      <c r="A1618" s="26" t="s">
        <v>190</v>
      </c>
      <c r="B1618" s="19" t="s">
        <v>1083</v>
      </c>
      <c r="C1618" s="19" t="s">
        <v>177</v>
      </c>
      <c r="D1618" s="19" t="s">
        <v>1089</v>
      </c>
      <c r="E1618" s="19" t="s">
        <v>191</v>
      </c>
      <c r="F1618" s="20">
        <f>F1619+F1620</f>
        <v>18570000</v>
      </c>
      <c r="G1618" s="20">
        <f>G1619+G1620</f>
        <v>3570000</v>
      </c>
      <c r="H1618" s="27">
        <f>H1619+H1620</f>
        <v>3570000</v>
      </c>
    </row>
    <row r="1619" spans="1:8" ht="14.4" customHeight="1" x14ac:dyDescent="0.25">
      <c r="A1619" s="26" t="s">
        <v>192</v>
      </c>
      <c r="B1619" s="19" t="s">
        <v>1083</v>
      </c>
      <c r="C1619" s="19" t="s">
        <v>177</v>
      </c>
      <c r="D1619" s="19" t="s">
        <v>1089</v>
      </c>
      <c r="E1619" s="19" t="s">
        <v>193</v>
      </c>
      <c r="F1619" s="20">
        <v>820000</v>
      </c>
      <c r="G1619" s="20">
        <v>820000</v>
      </c>
      <c r="H1619" s="27">
        <v>820000</v>
      </c>
    </row>
    <row r="1620" spans="1:8" ht="14.4" customHeight="1" x14ac:dyDescent="0.25">
      <c r="A1620" s="26" t="s">
        <v>435</v>
      </c>
      <c r="B1620" s="19" t="s">
        <v>1083</v>
      </c>
      <c r="C1620" s="19" t="s">
        <v>177</v>
      </c>
      <c r="D1620" s="19" t="s">
        <v>1089</v>
      </c>
      <c r="E1620" s="19" t="s">
        <v>436</v>
      </c>
      <c r="F1620" s="20">
        <v>17750000</v>
      </c>
      <c r="G1620" s="20">
        <v>2750000</v>
      </c>
      <c r="H1620" s="27">
        <v>2750000</v>
      </c>
    </row>
    <row r="1621" spans="1:8" ht="14.4" customHeight="1" x14ac:dyDescent="0.25">
      <c r="A1621" s="26" t="s">
        <v>27</v>
      </c>
      <c r="B1621" s="19" t="s">
        <v>1083</v>
      </c>
      <c r="C1621" s="19" t="s">
        <v>177</v>
      </c>
      <c r="D1621" s="19" t="s">
        <v>1089</v>
      </c>
      <c r="E1621" s="19" t="s">
        <v>28</v>
      </c>
      <c r="F1621" s="20">
        <f>F1622</f>
        <v>1000000</v>
      </c>
      <c r="G1621" s="20">
        <f>G1622</f>
        <v>1000000</v>
      </c>
      <c r="H1621" s="27">
        <f>H1622</f>
        <v>1000000</v>
      </c>
    </row>
    <row r="1622" spans="1:8" ht="43.35" customHeight="1" x14ac:dyDescent="0.25">
      <c r="A1622" s="26" t="s">
        <v>228</v>
      </c>
      <c r="B1622" s="19" t="s">
        <v>1083</v>
      </c>
      <c r="C1622" s="19" t="s">
        <v>177</v>
      </c>
      <c r="D1622" s="19" t="s">
        <v>1089</v>
      </c>
      <c r="E1622" s="19" t="s">
        <v>229</v>
      </c>
      <c r="F1622" s="20">
        <v>1000000</v>
      </c>
      <c r="G1622" s="20">
        <v>1000000</v>
      </c>
      <c r="H1622" s="27">
        <v>1000000</v>
      </c>
    </row>
    <row r="1623" spans="1:8" ht="28.95" customHeight="1" x14ac:dyDescent="0.25">
      <c r="A1623" s="26" t="s">
        <v>1090</v>
      </c>
      <c r="B1623" s="19" t="s">
        <v>1083</v>
      </c>
      <c r="C1623" s="19" t="s">
        <v>177</v>
      </c>
      <c r="D1623" s="19" t="s">
        <v>1091</v>
      </c>
      <c r="E1623" s="17" t="s">
        <v>0</v>
      </c>
      <c r="F1623" s="20">
        <f>F1624+F1627</f>
        <v>7075787.0700000003</v>
      </c>
      <c r="G1623" s="20">
        <f>G1624+G1627</f>
        <v>7075787.0700000003</v>
      </c>
      <c r="H1623" s="27">
        <f>H1624+H1627</f>
        <v>7075787.0700000003</v>
      </c>
    </row>
    <row r="1624" spans="1:8" ht="14.4" customHeight="1" x14ac:dyDescent="0.25">
      <c r="A1624" s="26" t="s">
        <v>1088</v>
      </c>
      <c r="B1624" s="19" t="s">
        <v>1083</v>
      </c>
      <c r="C1624" s="19" t="s">
        <v>177</v>
      </c>
      <c r="D1624" s="19" t="s">
        <v>1092</v>
      </c>
      <c r="E1624" s="17" t="s">
        <v>0</v>
      </c>
      <c r="F1624" s="20">
        <f t="shared" ref="F1624:H1625" si="283">F1625</f>
        <v>432637.5</v>
      </c>
      <c r="G1624" s="20">
        <f t="shared" si="283"/>
        <v>432637.5</v>
      </c>
      <c r="H1624" s="27">
        <f t="shared" si="283"/>
        <v>432637.5</v>
      </c>
    </row>
    <row r="1625" spans="1:8" ht="28.95" customHeight="1" x14ac:dyDescent="0.25">
      <c r="A1625" s="26" t="s">
        <v>190</v>
      </c>
      <c r="B1625" s="19" t="s">
        <v>1083</v>
      </c>
      <c r="C1625" s="19" t="s">
        <v>177</v>
      </c>
      <c r="D1625" s="19" t="s">
        <v>1092</v>
      </c>
      <c r="E1625" s="19" t="s">
        <v>191</v>
      </c>
      <c r="F1625" s="20">
        <f t="shared" si="283"/>
        <v>432637.5</v>
      </c>
      <c r="G1625" s="20">
        <f t="shared" si="283"/>
        <v>432637.5</v>
      </c>
      <c r="H1625" s="27">
        <f t="shared" si="283"/>
        <v>432637.5</v>
      </c>
    </row>
    <row r="1626" spans="1:8" ht="14.4" customHeight="1" x14ac:dyDescent="0.25">
      <c r="A1626" s="26" t="s">
        <v>435</v>
      </c>
      <c r="B1626" s="19" t="s">
        <v>1083</v>
      </c>
      <c r="C1626" s="19" t="s">
        <v>177</v>
      </c>
      <c r="D1626" s="19" t="s">
        <v>1092</v>
      </c>
      <c r="E1626" s="19" t="s">
        <v>436</v>
      </c>
      <c r="F1626" s="20">
        <v>432637.5</v>
      </c>
      <c r="G1626" s="20">
        <v>432637.5</v>
      </c>
      <c r="H1626" s="27">
        <v>432637.5</v>
      </c>
    </row>
    <row r="1627" spans="1:8" ht="14.4" customHeight="1" x14ac:dyDescent="0.25">
      <c r="A1627" s="26" t="s">
        <v>1093</v>
      </c>
      <c r="B1627" s="19" t="s">
        <v>1083</v>
      </c>
      <c r="C1627" s="19" t="s">
        <v>177</v>
      </c>
      <c r="D1627" s="19" t="s">
        <v>1094</v>
      </c>
      <c r="E1627" s="17" t="s">
        <v>0</v>
      </c>
      <c r="F1627" s="20">
        <f t="shared" ref="F1627:H1628" si="284">F1628</f>
        <v>6643149.5700000003</v>
      </c>
      <c r="G1627" s="20">
        <f t="shared" si="284"/>
        <v>6643149.5700000003</v>
      </c>
      <c r="H1627" s="27">
        <f t="shared" si="284"/>
        <v>6643149.5700000003</v>
      </c>
    </row>
    <row r="1628" spans="1:8" ht="28.95" customHeight="1" x14ac:dyDescent="0.25">
      <c r="A1628" s="26" t="s">
        <v>190</v>
      </c>
      <c r="B1628" s="19" t="s">
        <v>1083</v>
      </c>
      <c r="C1628" s="19" t="s">
        <v>177</v>
      </c>
      <c r="D1628" s="19" t="s">
        <v>1094</v>
      </c>
      <c r="E1628" s="19" t="s">
        <v>191</v>
      </c>
      <c r="F1628" s="20">
        <f t="shared" si="284"/>
        <v>6643149.5700000003</v>
      </c>
      <c r="G1628" s="20">
        <f t="shared" si="284"/>
        <v>6643149.5700000003</v>
      </c>
      <c r="H1628" s="27">
        <f t="shared" si="284"/>
        <v>6643149.5700000003</v>
      </c>
    </row>
    <row r="1629" spans="1:8" ht="14.4" customHeight="1" x14ac:dyDescent="0.25">
      <c r="A1629" s="26" t="s">
        <v>435</v>
      </c>
      <c r="B1629" s="19" t="s">
        <v>1083</v>
      </c>
      <c r="C1629" s="19" t="s">
        <v>177</v>
      </c>
      <c r="D1629" s="19" t="s">
        <v>1094</v>
      </c>
      <c r="E1629" s="19" t="s">
        <v>436</v>
      </c>
      <c r="F1629" s="20">
        <v>6643149.5700000003</v>
      </c>
      <c r="G1629" s="20">
        <v>6643149.5700000003</v>
      </c>
      <c r="H1629" s="27">
        <v>6643149.5700000003</v>
      </c>
    </row>
    <row r="1630" spans="1:8" ht="14.4" customHeight="1" x14ac:dyDescent="0.25">
      <c r="A1630" s="26" t="s">
        <v>285</v>
      </c>
      <c r="B1630" s="19" t="s">
        <v>1083</v>
      </c>
      <c r="C1630" s="19" t="s">
        <v>286</v>
      </c>
      <c r="D1630" s="17" t="s">
        <v>0</v>
      </c>
      <c r="E1630" s="17" t="s">
        <v>0</v>
      </c>
      <c r="F1630" s="20">
        <f>F1631+F1643+F1652</f>
        <v>119535865.67</v>
      </c>
      <c r="G1630" s="20">
        <f>G1631+G1643+G1652</f>
        <v>117202628.70999999</v>
      </c>
      <c r="H1630" s="27">
        <f>H1631+H1643+H1652</f>
        <v>118899167.98999999</v>
      </c>
    </row>
    <row r="1631" spans="1:8" ht="14.4" customHeight="1" x14ac:dyDescent="0.25">
      <c r="A1631" s="26" t="s">
        <v>672</v>
      </c>
      <c r="B1631" s="19" t="s">
        <v>1083</v>
      </c>
      <c r="C1631" s="19" t="s">
        <v>673</v>
      </c>
      <c r="D1631" s="17" t="s">
        <v>0</v>
      </c>
      <c r="E1631" s="17" t="s">
        <v>0</v>
      </c>
      <c r="F1631" s="20">
        <f>F1638+F1632</f>
        <v>10534465.09</v>
      </c>
      <c r="G1631" s="20">
        <f t="shared" ref="G1631:H1631" si="285">G1638+G1632</f>
        <v>9628255.0500000007</v>
      </c>
      <c r="H1631" s="27">
        <f t="shared" si="285"/>
        <v>9762331.1600000001</v>
      </c>
    </row>
    <row r="1632" spans="1:8" ht="26.4" x14ac:dyDescent="0.25">
      <c r="A1632" s="37" t="s">
        <v>300</v>
      </c>
      <c r="B1632" s="35" t="s">
        <v>1083</v>
      </c>
      <c r="C1632" s="35" t="s">
        <v>673</v>
      </c>
      <c r="D1632" s="35" t="s">
        <v>301</v>
      </c>
      <c r="E1632" s="34" t="s">
        <v>0</v>
      </c>
      <c r="F1632" s="36">
        <f>F1633</f>
        <v>235400</v>
      </c>
      <c r="G1632" s="36">
        <f t="shared" ref="G1632:H1636" si="286">G1633</f>
        <v>0</v>
      </c>
      <c r="H1632" s="38">
        <f t="shared" si="286"/>
        <v>0</v>
      </c>
    </row>
    <row r="1633" spans="1:8" ht="26.4" x14ac:dyDescent="0.25">
      <c r="A1633" s="37" t="s">
        <v>302</v>
      </c>
      <c r="B1633" s="35" t="s">
        <v>1083</v>
      </c>
      <c r="C1633" s="35" t="s">
        <v>673</v>
      </c>
      <c r="D1633" s="35" t="s">
        <v>303</v>
      </c>
      <c r="E1633" s="34" t="s">
        <v>0</v>
      </c>
      <c r="F1633" s="36">
        <f>F1634</f>
        <v>235400</v>
      </c>
      <c r="G1633" s="36">
        <f t="shared" si="286"/>
        <v>0</v>
      </c>
      <c r="H1633" s="38">
        <f t="shared" si="286"/>
        <v>0</v>
      </c>
    </row>
    <row r="1634" spans="1:8" ht="66" x14ac:dyDescent="0.25">
      <c r="A1634" s="37" t="s">
        <v>1533</v>
      </c>
      <c r="B1634" s="35" t="s">
        <v>1083</v>
      </c>
      <c r="C1634" s="35" t="s">
        <v>673</v>
      </c>
      <c r="D1634" s="35" t="s">
        <v>1534</v>
      </c>
      <c r="E1634" s="34" t="s">
        <v>0</v>
      </c>
      <c r="F1634" s="36">
        <f>F1635</f>
        <v>235400</v>
      </c>
      <c r="G1634" s="36">
        <f t="shared" si="286"/>
        <v>0</v>
      </c>
      <c r="H1634" s="38">
        <f t="shared" si="286"/>
        <v>0</v>
      </c>
    </row>
    <row r="1635" spans="1:8" ht="26.4" x14ac:dyDescent="0.25">
      <c r="A1635" s="37" t="s">
        <v>1564</v>
      </c>
      <c r="B1635" s="35" t="s">
        <v>1083</v>
      </c>
      <c r="C1635" s="35" t="s">
        <v>673</v>
      </c>
      <c r="D1635" s="35" t="s">
        <v>1565</v>
      </c>
      <c r="E1635" s="34" t="s">
        <v>0</v>
      </c>
      <c r="F1635" s="36">
        <f>F1636</f>
        <v>235400</v>
      </c>
      <c r="G1635" s="36">
        <f t="shared" si="286"/>
        <v>0</v>
      </c>
      <c r="H1635" s="38">
        <f t="shared" si="286"/>
        <v>0</v>
      </c>
    </row>
    <row r="1636" spans="1:8" x14ac:dyDescent="0.25">
      <c r="A1636" s="37" t="s">
        <v>73</v>
      </c>
      <c r="B1636" s="35" t="s">
        <v>1083</v>
      </c>
      <c r="C1636" s="35" t="s">
        <v>673</v>
      </c>
      <c r="D1636" s="35" t="s">
        <v>1565</v>
      </c>
      <c r="E1636" s="35" t="s">
        <v>74</v>
      </c>
      <c r="F1636" s="36">
        <f>F1637</f>
        <v>235400</v>
      </c>
      <c r="G1636" s="36">
        <f t="shared" si="286"/>
        <v>0</v>
      </c>
      <c r="H1636" s="38">
        <f t="shared" si="286"/>
        <v>0</v>
      </c>
    </row>
    <row r="1637" spans="1:8" x14ac:dyDescent="0.25">
      <c r="A1637" s="37" t="s">
        <v>141</v>
      </c>
      <c r="B1637" s="35" t="s">
        <v>1083</v>
      </c>
      <c r="C1637" s="35" t="s">
        <v>673</v>
      </c>
      <c r="D1637" s="35" t="s">
        <v>1565</v>
      </c>
      <c r="E1637" s="35" t="s">
        <v>142</v>
      </c>
      <c r="F1637" s="36">
        <v>235400</v>
      </c>
      <c r="G1637" s="20">
        <v>0</v>
      </c>
      <c r="H1637" s="27">
        <v>0</v>
      </c>
    </row>
    <row r="1638" spans="1:8" ht="28.95" customHeight="1" x14ac:dyDescent="0.25">
      <c r="A1638" s="26" t="s">
        <v>1084</v>
      </c>
      <c r="B1638" s="19" t="s">
        <v>1083</v>
      </c>
      <c r="C1638" s="19" t="s">
        <v>673</v>
      </c>
      <c r="D1638" s="19" t="s">
        <v>1085</v>
      </c>
      <c r="E1638" s="17" t="s">
        <v>0</v>
      </c>
      <c r="F1638" s="20">
        <f t="shared" ref="F1638:H1641" si="287">F1639</f>
        <v>10299065.09</v>
      </c>
      <c r="G1638" s="20">
        <f t="shared" si="287"/>
        <v>9628255.0500000007</v>
      </c>
      <c r="H1638" s="27">
        <f t="shared" si="287"/>
        <v>9762331.1600000001</v>
      </c>
    </row>
    <row r="1639" spans="1:8" ht="28.95" customHeight="1" x14ac:dyDescent="0.25">
      <c r="A1639" s="26" t="s">
        <v>1086</v>
      </c>
      <c r="B1639" s="19" t="s">
        <v>1083</v>
      </c>
      <c r="C1639" s="19" t="s">
        <v>673</v>
      </c>
      <c r="D1639" s="19" t="s">
        <v>1087</v>
      </c>
      <c r="E1639" s="17" t="s">
        <v>0</v>
      </c>
      <c r="F1639" s="20">
        <f t="shared" si="287"/>
        <v>10299065.09</v>
      </c>
      <c r="G1639" s="20">
        <f t="shared" si="287"/>
        <v>9628255.0500000007</v>
      </c>
      <c r="H1639" s="27">
        <f t="shared" si="287"/>
        <v>9762331.1600000001</v>
      </c>
    </row>
    <row r="1640" spans="1:8" ht="14.4" customHeight="1" x14ac:dyDescent="0.25">
      <c r="A1640" s="26" t="s">
        <v>1093</v>
      </c>
      <c r="B1640" s="19" t="s">
        <v>1083</v>
      </c>
      <c r="C1640" s="19" t="s">
        <v>673</v>
      </c>
      <c r="D1640" s="19" t="s">
        <v>1095</v>
      </c>
      <c r="E1640" s="17" t="s">
        <v>0</v>
      </c>
      <c r="F1640" s="20">
        <f t="shared" si="287"/>
        <v>10299065.09</v>
      </c>
      <c r="G1640" s="20">
        <f t="shared" si="287"/>
        <v>9628255.0500000007</v>
      </c>
      <c r="H1640" s="27">
        <f t="shared" si="287"/>
        <v>9762331.1600000001</v>
      </c>
    </row>
    <row r="1641" spans="1:8" ht="28.95" customHeight="1" x14ac:dyDescent="0.25">
      <c r="A1641" s="26" t="s">
        <v>190</v>
      </c>
      <c r="B1641" s="19" t="s">
        <v>1083</v>
      </c>
      <c r="C1641" s="19" t="s">
        <v>673</v>
      </c>
      <c r="D1641" s="19" t="s">
        <v>1095</v>
      </c>
      <c r="E1641" s="19" t="s">
        <v>191</v>
      </c>
      <c r="F1641" s="20">
        <f t="shared" si="287"/>
        <v>10299065.09</v>
      </c>
      <c r="G1641" s="20">
        <f t="shared" si="287"/>
        <v>9628255.0500000007</v>
      </c>
      <c r="H1641" s="27">
        <f t="shared" si="287"/>
        <v>9762331.1600000001</v>
      </c>
    </row>
    <row r="1642" spans="1:8" ht="14.4" customHeight="1" x14ac:dyDescent="0.25">
      <c r="A1642" s="26" t="s">
        <v>192</v>
      </c>
      <c r="B1642" s="19" t="s">
        <v>1083</v>
      </c>
      <c r="C1642" s="19" t="s">
        <v>673</v>
      </c>
      <c r="D1642" s="19" t="s">
        <v>1095</v>
      </c>
      <c r="E1642" s="19" t="s">
        <v>193</v>
      </c>
      <c r="F1642" s="20">
        <v>10299065.09</v>
      </c>
      <c r="G1642" s="20">
        <v>9628255.0500000007</v>
      </c>
      <c r="H1642" s="27">
        <v>9762331.1600000001</v>
      </c>
    </row>
    <row r="1643" spans="1:8" ht="14.4" customHeight="1" x14ac:dyDescent="0.25">
      <c r="A1643" s="26" t="s">
        <v>511</v>
      </c>
      <c r="B1643" s="19" t="s">
        <v>1083</v>
      </c>
      <c r="C1643" s="19" t="s">
        <v>512</v>
      </c>
      <c r="D1643" s="17" t="s">
        <v>0</v>
      </c>
      <c r="E1643" s="17" t="s">
        <v>0</v>
      </c>
      <c r="F1643" s="20">
        <f t="shared" ref="F1643:H1646" si="288">F1644</f>
        <v>103897666.63</v>
      </c>
      <c r="G1643" s="20">
        <f t="shared" si="288"/>
        <v>102470639.70999999</v>
      </c>
      <c r="H1643" s="27">
        <f t="shared" si="288"/>
        <v>104033102.88</v>
      </c>
    </row>
    <row r="1644" spans="1:8" ht="28.95" customHeight="1" x14ac:dyDescent="0.25">
      <c r="A1644" s="26" t="s">
        <v>300</v>
      </c>
      <c r="B1644" s="19" t="s">
        <v>1083</v>
      </c>
      <c r="C1644" s="19" t="s">
        <v>512</v>
      </c>
      <c r="D1644" s="19" t="s">
        <v>301</v>
      </c>
      <c r="E1644" s="17" t="s">
        <v>0</v>
      </c>
      <c r="F1644" s="20">
        <f t="shared" si="288"/>
        <v>103897666.63</v>
      </c>
      <c r="G1644" s="20">
        <f t="shared" si="288"/>
        <v>102470639.70999999</v>
      </c>
      <c r="H1644" s="27">
        <f t="shared" si="288"/>
        <v>104033102.88</v>
      </c>
    </row>
    <row r="1645" spans="1:8" ht="28.95" customHeight="1" x14ac:dyDescent="0.25">
      <c r="A1645" s="26" t="s">
        <v>302</v>
      </c>
      <c r="B1645" s="19" t="s">
        <v>1083</v>
      </c>
      <c r="C1645" s="19" t="s">
        <v>512</v>
      </c>
      <c r="D1645" s="19" t="s">
        <v>303</v>
      </c>
      <c r="E1645" s="17" t="s">
        <v>0</v>
      </c>
      <c r="F1645" s="20">
        <f t="shared" si="288"/>
        <v>103897666.63</v>
      </c>
      <c r="G1645" s="20">
        <f t="shared" si="288"/>
        <v>102470639.70999999</v>
      </c>
      <c r="H1645" s="27">
        <f t="shared" si="288"/>
        <v>104033102.88</v>
      </c>
    </row>
    <row r="1646" spans="1:8" ht="14.4" customHeight="1" x14ac:dyDescent="0.25">
      <c r="A1646" s="26" t="s">
        <v>1096</v>
      </c>
      <c r="B1646" s="19" t="s">
        <v>1083</v>
      </c>
      <c r="C1646" s="19" t="s">
        <v>512</v>
      </c>
      <c r="D1646" s="19" t="s">
        <v>1097</v>
      </c>
      <c r="E1646" s="17" t="s">
        <v>0</v>
      </c>
      <c r="F1646" s="20">
        <f t="shared" si="288"/>
        <v>103897666.63</v>
      </c>
      <c r="G1646" s="20">
        <f t="shared" si="288"/>
        <v>102470639.70999999</v>
      </c>
      <c r="H1646" s="27">
        <f t="shared" si="288"/>
        <v>104033102.88</v>
      </c>
    </row>
    <row r="1647" spans="1:8" ht="14.4" customHeight="1" x14ac:dyDescent="0.25">
      <c r="A1647" s="26" t="s">
        <v>1098</v>
      </c>
      <c r="B1647" s="19" t="s">
        <v>1083</v>
      </c>
      <c r="C1647" s="19" t="s">
        <v>512</v>
      </c>
      <c r="D1647" s="19" t="s">
        <v>1099</v>
      </c>
      <c r="E1647" s="17" t="s">
        <v>0</v>
      </c>
      <c r="F1647" s="20">
        <f>F1648+F1650</f>
        <v>103897666.63</v>
      </c>
      <c r="G1647" s="20">
        <f>G1648+G1650</f>
        <v>102470639.70999999</v>
      </c>
      <c r="H1647" s="27">
        <f>H1648+H1650</f>
        <v>104033102.88</v>
      </c>
    </row>
    <row r="1648" spans="1:8" ht="14.4" customHeight="1" x14ac:dyDescent="0.25">
      <c r="A1648" s="26" t="s">
        <v>49</v>
      </c>
      <c r="B1648" s="19" t="s">
        <v>1083</v>
      </c>
      <c r="C1648" s="19" t="s">
        <v>512</v>
      </c>
      <c r="D1648" s="19" t="s">
        <v>1099</v>
      </c>
      <c r="E1648" s="19" t="s">
        <v>50</v>
      </c>
      <c r="F1648" s="20">
        <f>F1649</f>
        <v>2487797</v>
      </c>
      <c r="G1648" s="20">
        <f>G1649</f>
        <v>2487797</v>
      </c>
      <c r="H1648" s="27">
        <f>H1649</f>
        <v>2487797</v>
      </c>
    </row>
    <row r="1649" spans="1:8" ht="28.95" customHeight="1" x14ac:dyDescent="0.25">
      <c r="A1649" s="26" t="s">
        <v>310</v>
      </c>
      <c r="B1649" s="19" t="s">
        <v>1083</v>
      </c>
      <c r="C1649" s="19" t="s">
        <v>512</v>
      </c>
      <c r="D1649" s="19" t="s">
        <v>1099</v>
      </c>
      <c r="E1649" s="19" t="s">
        <v>311</v>
      </c>
      <c r="F1649" s="20">
        <v>2487797</v>
      </c>
      <c r="G1649" s="20">
        <v>2487797</v>
      </c>
      <c r="H1649" s="27">
        <v>2487797</v>
      </c>
    </row>
    <row r="1650" spans="1:8" ht="28.95" customHeight="1" x14ac:dyDescent="0.25">
      <c r="A1650" s="26" t="s">
        <v>190</v>
      </c>
      <c r="B1650" s="19" t="s">
        <v>1083</v>
      </c>
      <c r="C1650" s="19" t="s">
        <v>512</v>
      </c>
      <c r="D1650" s="19" t="s">
        <v>1099</v>
      </c>
      <c r="E1650" s="19" t="s">
        <v>191</v>
      </c>
      <c r="F1650" s="20">
        <f>F1651</f>
        <v>101409869.63</v>
      </c>
      <c r="G1650" s="20">
        <f>G1651</f>
        <v>99982842.709999993</v>
      </c>
      <c r="H1650" s="27">
        <f>H1651</f>
        <v>101545305.88</v>
      </c>
    </row>
    <row r="1651" spans="1:8" ht="14.4" customHeight="1" x14ac:dyDescent="0.25">
      <c r="A1651" s="26" t="s">
        <v>192</v>
      </c>
      <c r="B1651" s="19" t="s">
        <v>1083</v>
      </c>
      <c r="C1651" s="19" t="s">
        <v>512</v>
      </c>
      <c r="D1651" s="19" t="s">
        <v>1099</v>
      </c>
      <c r="E1651" s="19" t="s">
        <v>193</v>
      </c>
      <c r="F1651" s="20">
        <v>101409869.63</v>
      </c>
      <c r="G1651" s="20">
        <v>99982842.709999993</v>
      </c>
      <c r="H1651" s="27">
        <v>101545305.88</v>
      </c>
    </row>
    <row r="1652" spans="1:8" ht="28.95" customHeight="1" x14ac:dyDescent="0.25">
      <c r="A1652" s="26" t="s">
        <v>425</v>
      </c>
      <c r="B1652" s="19" t="s">
        <v>1083</v>
      </c>
      <c r="C1652" s="19" t="s">
        <v>426</v>
      </c>
      <c r="D1652" s="17" t="s">
        <v>0</v>
      </c>
      <c r="E1652" s="17" t="s">
        <v>0</v>
      </c>
      <c r="F1652" s="20">
        <f t="shared" ref="F1652:H1657" si="289">F1653</f>
        <v>5103733.95</v>
      </c>
      <c r="G1652" s="20">
        <f t="shared" si="289"/>
        <v>5103733.95</v>
      </c>
      <c r="H1652" s="27">
        <f t="shared" si="289"/>
        <v>5103733.95</v>
      </c>
    </row>
    <row r="1653" spans="1:8" ht="28.95" customHeight="1" x14ac:dyDescent="0.25">
      <c r="A1653" s="26" t="s">
        <v>300</v>
      </c>
      <c r="B1653" s="19" t="s">
        <v>1083</v>
      </c>
      <c r="C1653" s="19" t="s">
        <v>426</v>
      </c>
      <c r="D1653" s="19" t="s">
        <v>301</v>
      </c>
      <c r="E1653" s="17" t="s">
        <v>0</v>
      </c>
      <c r="F1653" s="20">
        <f t="shared" si="289"/>
        <v>5103733.95</v>
      </c>
      <c r="G1653" s="20">
        <f t="shared" si="289"/>
        <v>5103733.95</v>
      </c>
      <c r="H1653" s="27">
        <f t="shared" si="289"/>
        <v>5103733.95</v>
      </c>
    </row>
    <row r="1654" spans="1:8" ht="28.95" customHeight="1" x14ac:dyDescent="0.25">
      <c r="A1654" s="26" t="s">
        <v>302</v>
      </c>
      <c r="B1654" s="19" t="s">
        <v>1083</v>
      </c>
      <c r="C1654" s="19" t="s">
        <v>426</v>
      </c>
      <c r="D1654" s="19" t="s">
        <v>303</v>
      </c>
      <c r="E1654" s="17" t="s">
        <v>0</v>
      </c>
      <c r="F1654" s="20">
        <f t="shared" si="289"/>
        <v>5103733.95</v>
      </c>
      <c r="G1654" s="20">
        <f t="shared" si="289"/>
        <v>5103733.95</v>
      </c>
      <c r="H1654" s="27">
        <f t="shared" si="289"/>
        <v>5103733.95</v>
      </c>
    </row>
    <row r="1655" spans="1:8" ht="14.4" customHeight="1" x14ac:dyDescent="0.25">
      <c r="A1655" s="26" t="s">
        <v>1096</v>
      </c>
      <c r="B1655" s="19" t="s">
        <v>1083</v>
      </c>
      <c r="C1655" s="19" t="s">
        <v>426</v>
      </c>
      <c r="D1655" s="19" t="s">
        <v>1097</v>
      </c>
      <c r="E1655" s="17" t="s">
        <v>0</v>
      </c>
      <c r="F1655" s="20">
        <f t="shared" si="289"/>
        <v>5103733.95</v>
      </c>
      <c r="G1655" s="20">
        <f t="shared" si="289"/>
        <v>5103733.95</v>
      </c>
      <c r="H1655" s="27">
        <f t="shared" si="289"/>
        <v>5103733.95</v>
      </c>
    </row>
    <row r="1656" spans="1:8" ht="14.4" customHeight="1" x14ac:dyDescent="0.25">
      <c r="A1656" s="26" t="s">
        <v>1098</v>
      </c>
      <c r="B1656" s="19" t="s">
        <v>1083</v>
      </c>
      <c r="C1656" s="19" t="s">
        <v>426</v>
      </c>
      <c r="D1656" s="19" t="s">
        <v>1099</v>
      </c>
      <c r="E1656" s="17" t="s">
        <v>0</v>
      </c>
      <c r="F1656" s="20">
        <f t="shared" si="289"/>
        <v>5103733.95</v>
      </c>
      <c r="G1656" s="20">
        <f t="shared" si="289"/>
        <v>5103733.95</v>
      </c>
      <c r="H1656" s="27">
        <f t="shared" si="289"/>
        <v>5103733.95</v>
      </c>
    </row>
    <row r="1657" spans="1:8" ht="28.95" customHeight="1" x14ac:dyDescent="0.25">
      <c r="A1657" s="26" t="s">
        <v>190</v>
      </c>
      <c r="B1657" s="19" t="s">
        <v>1083</v>
      </c>
      <c r="C1657" s="19" t="s">
        <v>426</v>
      </c>
      <c r="D1657" s="19" t="s">
        <v>1099</v>
      </c>
      <c r="E1657" s="19" t="s">
        <v>191</v>
      </c>
      <c r="F1657" s="20">
        <f t="shared" si="289"/>
        <v>5103733.95</v>
      </c>
      <c r="G1657" s="20">
        <f t="shared" si="289"/>
        <v>5103733.95</v>
      </c>
      <c r="H1657" s="27">
        <f t="shared" si="289"/>
        <v>5103733.95</v>
      </c>
    </row>
    <row r="1658" spans="1:8" ht="14.4" customHeight="1" x14ac:dyDescent="0.25">
      <c r="A1658" s="26" t="s">
        <v>192</v>
      </c>
      <c r="B1658" s="19" t="s">
        <v>1083</v>
      </c>
      <c r="C1658" s="19" t="s">
        <v>426</v>
      </c>
      <c r="D1658" s="19" t="s">
        <v>1099</v>
      </c>
      <c r="E1658" s="19" t="s">
        <v>193</v>
      </c>
      <c r="F1658" s="20">
        <v>5103733.95</v>
      </c>
      <c r="G1658" s="20">
        <v>5103733.95</v>
      </c>
      <c r="H1658" s="27">
        <v>5103733.95</v>
      </c>
    </row>
    <row r="1659" spans="1:8" ht="14.4" customHeight="1" x14ac:dyDescent="0.25">
      <c r="A1659" s="26" t="s">
        <v>296</v>
      </c>
      <c r="B1659" s="19" t="s">
        <v>1083</v>
      </c>
      <c r="C1659" s="19" t="s">
        <v>297</v>
      </c>
      <c r="D1659" s="17" t="s">
        <v>0</v>
      </c>
      <c r="E1659" s="17" t="s">
        <v>0</v>
      </c>
      <c r="F1659" s="20">
        <f>F1660+F1734</f>
        <v>390112947.25999999</v>
      </c>
      <c r="G1659" s="20">
        <f>G1660+G1734</f>
        <v>422554084.22000003</v>
      </c>
      <c r="H1659" s="27">
        <f>H1660+H1734</f>
        <v>502614944.94</v>
      </c>
    </row>
    <row r="1660" spans="1:8" ht="14.4" customHeight="1" x14ac:dyDescent="0.25">
      <c r="A1660" s="26" t="s">
        <v>298</v>
      </c>
      <c r="B1660" s="19" t="s">
        <v>1083</v>
      </c>
      <c r="C1660" s="19" t="s">
        <v>299</v>
      </c>
      <c r="D1660" s="17" t="s">
        <v>0</v>
      </c>
      <c r="E1660" s="17" t="s">
        <v>0</v>
      </c>
      <c r="F1660" s="20">
        <f>F1661</f>
        <v>359605947.25999999</v>
      </c>
      <c r="G1660" s="20">
        <f>G1661</f>
        <v>392047084.22000003</v>
      </c>
      <c r="H1660" s="27">
        <f>H1661</f>
        <v>472107944.94</v>
      </c>
    </row>
    <row r="1661" spans="1:8" ht="28.95" customHeight="1" x14ac:dyDescent="0.25">
      <c r="A1661" s="26" t="s">
        <v>300</v>
      </c>
      <c r="B1661" s="19" t="s">
        <v>1083</v>
      </c>
      <c r="C1661" s="19" t="s">
        <v>299</v>
      </c>
      <c r="D1661" s="19" t="s">
        <v>301</v>
      </c>
      <c r="E1661" s="17" t="s">
        <v>0</v>
      </c>
      <c r="F1661" s="20">
        <f>F1662+F1702+F1729</f>
        <v>359605947.25999999</v>
      </c>
      <c r="G1661" s="20">
        <f t="shared" ref="G1661:H1661" si="290">G1662+G1702+G1729</f>
        <v>392047084.22000003</v>
      </c>
      <c r="H1661" s="27">
        <f t="shared" si="290"/>
        <v>472107944.94</v>
      </c>
    </row>
    <row r="1662" spans="1:8" ht="28.95" customHeight="1" x14ac:dyDescent="0.25">
      <c r="A1662" s="26" t="s">
        <v>302</v>
      </c>
      <c r="B1662" s="19" t="s">
        <v>1083</v>
      </c>
      <c r="C1662" s="19" t="s">
        <v>299</v>
      </c>
      <c r="D1662" s="19" t="s">
        <v>303</v>
      </c>
      <c r="E1662" s="17" t="s">
        <v>0</v>
      </c>
      <c r="F1662" s="20">
        <f>F1663+F1680+F1684+F1693+F1698</f>
        <v>340382547.25999999</v>
      </c>
      <c r="G1662" s="20">
        <f t="shared" ref="G1662:H1662" si="291">G1663+G1680+G1684+G1693+G1698</f>
        <v>380273684.22000003</v>
      </c>
      <c r="H1662" s="27">
        <f t="shared" si="291"/>
        <v>392004544.94</v>
      </c>
    </row>
    <row r="1663" spans="1:8" ht="14.4" customHeight="1" x14ac:dyDescent="0.25">
      <c r="A1663" s="26" t="s">
        <v>1100</v>
      </c>
      <c r="B1663" s="19" t="s">
        <v>1083</v>
      </c>
      <c r="C1663" s="19" t="s">
        <v>299</v>
      </c>
      <c r="D1663" s="19" t="s">
        <v>1101</v>
      </c>
      <c r="E1663" s="17" t="s">
        <v>0</v>
      </c>
      <c r="F1663" s="20">
        <f>F1664+F1671+F1674+F1677</f>
        <v>66067973.410000004</v>
      </c>
      <c r="G1663" s="20">
        <f t="shared" ref="G1663:H1663" si="292">G1664+G1671+G1674+G1677</f>
        <v>72767603.230000004</v>
      </c>
      <c r="H1663" s="27">
        <f t="shared" si="292"/>
        <v>74875632.539999992</v>
      </c>
    </row>
    <row r="1664" spans="1:8" ht="28.95" customHeight="1" x14ac:dyDescent="0.25">
      <c r="A1664" s="26" t="s">
        <v>150</v>
      </c>
      <c r="B1664" s="19" t="s">
        <v>1083</v>
      </c>
      <c r="C1664" s="19" t="s">
        <v>299</v>
      </c>
      <c r="D1664" s="19" t="s">
        <v>1102</v>
      </c>
      <c r="E1664" s="17" t="s">
        <v>0</v>
      </c>
      <c r="F1664" s="20">
        <f>+F1665+F1667+F1669</f>
        <v>26613610.57</v>
      </c>
      <c r="G1664" s="20">
        <f>+G1665+G1667+G1669</f>
        <v>28759929.02</v>
      </c>
      <c r="H1664" s="27">
        <f>+H1665+H1667+H1669</f>
        <v>29491780.600000001</v>
      </c>
    </row>
    <row r="1665" spans="1:8" ht="57.6" customHeight="1" x14ac:dyDescent="0.25">
      <c r="A1665" s="26" t="s">
        <v>19</v>
      </c>
      <c r="B1665" s="19" t="s">
        <v>1083</v>
      </c>
      <c r="C1665" s="19" t="s">
        <v>299</v>
      </c>
      <c r="D1665" s="19" t="s">
        <v>1102</v>
      </c>
      <c r="E1665" s="19" t="s">
        <v>20</v>
      </c>
      <c r="F1665" s="20">
        <f>+F1666</f>
        <v>20626044.699999999</v>
      </c>
      <c r="G1665" s="20">
        <f>+G1666</f>
        <v>22772363.149999999</v>
      </c>
      <c r="H1665" s="27">
        <f>+H1666</f>
        <v>23504214.73</v>
      </c>
    </row>
    <row r="1666" spans="1:8" ht="14.4" customHeight="1" x14ac:dyDescent="0.25">
      <c r="A1666" s="26" t="s">
        <v>152</v>
      </c>
      <c r="B1666" s="19" t="s">
        <v>1083</v>
      </c>
      <c r="C1666" s="19" t="s">
        <v>299</v>
      </c>
      <c r="D1666" s="19" t="s">
        <v>1102</v>
      </c>
      <c r="E1666" s="19" t="s">
        <v>153</v>
      </c>
      <c r="F1666" s="20">
        <v>20626044.699999999</v>
      </c>
      <c r="G1666" s="20">
        <v>22772363.149999999</v>
      </c>
      <c r="H1666" s="27">
        <v>23504214.73</v>
      </c>
    </row>
    <row r="1667" spans="1:8" ht="28.95" customHeight="1" x14ac:dyDescent="0.25">
      <c r="A1667" s="26" t="s">
        <v>23</v>
      </c>
      <c r="B1667" s="19" t="s">
        <v>1083</v>
      </c>
      <c r="C1667" s="19" t="s">
        <v>299</v>
      </c>
      <c r="D1667" s="19" t="s">
        <v>1102</v>
      </c>
      <c r="E1667" s="19" t="s">
        <v>24</v>
      </c>
      <c r="F1667" s="20">
        <f>F1668</f>
        <v>5948665.8700000001</v>
      </c>
      <c r="G1667" s="20">
        <f>G1668</f>
        <v>5948665.8700000001</v>
      </c>
      <c r="H1667" s="27">
        <f>H1668</f>
        <v>5948665.8700000001</v>
      </c>
    </row>
    <row r="1668" spans="1:8" ht="28.95" customHeight="1" x14ac:dyDescent="0.25">
      <c r="A1668" s="26" t="s">
        <v>25</v>
      </c>
      <c r="B1668" s="19" t="s">
        <v>1083</v>
      </c>
      <c r="C1668" s="19" t="s">
        <v>299</v>
      </c>
      <c r="D1668" s="19" t="s">
        <v>1102</v>
      </c>
      <c r="E1668" s="19" t="s">
        <v>26</v>
      </c>
      <c r="F1668" s="20">
        <v>5948665.8700000001</v>
      </c>
      <c r="G1668" s="20">
        <v>5948665.8700000001</v>
      </c>
      <c r="H1668" s="27">
        <v>5948665.8700000001</v>
      </c>
    </row>
    <row r="1669" spans="1:8" ht="14.4" customHeight="1" x14ac:dyDescent="0.25">
      <c r="A1669" s="26" t="s">
        <v>27</v>
      </c>
      <c r="B1669" s="19" t="s">
        <v>1083</v>
      </c>
      <c r="C1669" s="19" t="s">
        <v>299</v>
      </c>
      <c r="D1669" s="19" t="s">
        <v>1102</v>
      </c>
      <c r="E1669" s="19" t="s">
        <v>28</v>
      </c>
      <c r="F1669" s="20">
        <f>F1670</f>
        <v>38900</v>
      </c>
      <c r="G1669" s="20">
        <f>G1670</f>
        <v>38900</v>
      </c>
      <c r="H1669" s="27">
        <f>H1670</f>
        <v>38900</v>
      </c>
    </row>
    <row r="1670" spans="1:8" ht="14.4" customHeight="1" x14ac:dyDescent="0.25">
      <c r="A1670" s="26" t="s">
        <v>29</v>
      </c>
      <c r="B1670" s="19" t="s">
        <v>1083</v>
      </c>
      <c r="C1670" s="19" t="s">
        <v>299</v>
      </c>
      <c r="D1670" s="19" t="s">
        <v>1102</v>
      </c>
      <c r="E1670" s="19" t="s">
        <v>30</v>
      </c>
      <c r="F1670" s="20">
        <v>38900</v>
      </c>
      <c r="G1670" s="20">
        <v>38900</v>
      </c>
      <c r="H1670" s="27">
        <v>38900</v>
      </c>
    </row>
    <row r="1671" spans="1:8" ht="14.4" customHeight="1" x14ac:dyDescent="0.25">
      <c r="A1671" s="26" t="s">
        <v>1103</v>
      </c>
      <c r="B1671" s="19" t="s">
        <v>1083</v>
      </c>
      <c r="C1671" s="19" t="s">
        <v>299</v>
      </c>
      <c r="D1671" s="19" t="s">
        <v>1104</v>
      </c>
      <c r="E1671" s="17" t="s">
        <v>0</v>
      </c>
      <c r="F1671" s="20">
        <f t="shared" ref="F1671:H1672" si="293">F1672</f>
        <v>38882662.840000004</v>
      </c>
      <c r="G1671" s="20">
        <f t="shared" si="293"/>
        <v>44007674.210000001</v>
      </c>
      <c r="H1671" s="27">
        <f t="shared" si="293"/>
        <v>45383851.939999998</v>
      </c>
    </row>
    <row r="1672" spans="1:8" ht="28.95" customHeight="1" x14ac:dyDescent="0.25">
      <c r="A1672" s="26" t="s">
        <v>190</v>
      </c>
      <c r="B1672" s="19" t="s">
        <v>1083</v>
      </c>
      <c r="C1672" s="19" t="s">
        <v>299</v>
      </c>
      <c r="D1672" s="19" t="s">
        <v>1104</v>
      </c>
      <c r="E1672" s="19" t="s">
        <v>191</v>
      </c>
      <c r="F1672" s="20">
        <f t="shared" si="293"/>
        <v>38882662.840000004</v>
      </c>
      <c r="G1672" s="20">
        <f t="shared" si="293"/>
        <v>44007674.210000001</v>
      </c>
      <c r="H1672" s="27">
        <f t="shared" si="293"/>
        <v>45383851.939999998</v>
      </c>
    </row>
    <row r="1673" spans="1:8" ht="14.4" customHeight="1" x14ac:dyDescent="0.25">
      <c r="A1673" s="26" t="s">
        <v>192</v>
      </c>
      <c r="B1673" s="19" t="s">
        <v>1083</v>
      </c>
      <c r="C1673" s="19" t="s">
        <v>299</v>
      </c>
      <c r="D1673" s="19" t="s">
        <v>1104</v>
      </c>
      <c r="E1673" s="19" t="s">
        <v>193</v>
      </c>
      <c r="F1673" s="20">
        <v>38882662.840000004</v>
      </c>
      <c r="G1673" s="20">
        <v>44007674.210000001</v>
      </c>
      <c r="H1673" s="27">
        <v>45383851.939999998</v>
      </c>
    </row>
    <row r="1674" spans="1:8" x14ac:dyDescent="0.25">
      <c r="A1674" s="37" t="s">
        <v>1566</v>
      </c>
      <c r="B1674" s="35" t="s">
        <v>1083</v>
      </c>
      <c r="C1674" s="35" t="s">
        <v>299</v>
      </c>
      <c r="D1674" s="35" t="s">
        <v>1567</v>
      </c>
      <c r="E1674" s="34" t="s">
        <v>0</v>
      </c>
      <c r="F1674" s="36">
        <f>F1675</f>
        <v>287000</v>
      </c>
      <c r="G1674" s="36">
        <f t="shared" ref="G1674:H1675" si="294">G1675</f>
        <v>0</v>
      </c>
      <c r="H1674" s="38">
        <f t="shared" si="294"/>
        <v>0</v>
      </c>
    </row>
    <row r="1675" spans="1:8" x14ac:dyDescent="0.25">
      <c r="A1675" s="37" t="s">
        <v>73</v>
      </c>
      <c r="B1675" s="35" t="s">
        <v>1083</v>
      </c>
      <c r="C1675" s="35" t="s">
        <v>299</v>
      </c>
      <c r="D1675" s="35" t="s">
        <v>1567</v>
      </c>
      <c r="E1675" s="35" t="s">
        <v>74</v>
      </c>
      <c r="F1675" s="36">
        <f>F1676</f>
        <v>287000</v>
      </c>
      <c r="G1675" s="36">
        <f t="shared" si="294"/>
        <v>0</v>
      </c>
      <c r="H1675" s="38">
        <f t="shared" si="294"/>
        <v>0</v>
      </c>
    </row>
    <row r="1676" spans="1:8" x14ac:dyDescent="0.25">
      <c r="A1676" s="37" t="s">
        <v>141</v>
      </c>
      <c r="B1676" s="35" t="s">
        <v>1083</v>
      </c>
      <c r="C1676" s="35" t="s">
        <v>299</v>
      </c>
      <c r="D1676" s="35" t="s">
        <v>1567</v>
      </c>
      <c r="E1676" s="35" t="s">
        <v>142</v>
      </c>
      <c r="F1676" s="36">
        <v>287000</v>
      </c>
      <c r="G1676" s="20">
        <v>0</v>
      </c>
      <c r="H1676" s="27">
        <v>0</v>
      </c>
    </row>
    <row r="1677" spans="1:8" ht="39.6" x14ac:dyDescent="0.25">
      <c r="A1677" s="37" t="s">
        <v>1568</v>
      </c>
      <c r="B1677" s="35" t="s">
        <v>1083</v>
      </c>
      <c r="C1677" s="35" t="s">
        <v>299</v>
      </c>
      <c r="D1677" s="35" t="s">
        <v>1569</v>
      </c>
      <c r="E1677" s="34" t="s">
        <v>0</v>
      </c>
      <c r="F1677" s="36">
        <f>F1678</f>
        <v>284700</v>
      </c>
      <c r="G1677" s="36">
        <f t="shared" ref="G1677:H1678" si="295">G1678</f>
        <v>0</v>
      </c>
      <c r="H1677" s="38">
        <f t="shared" si="295"/>
        <v>0</v>
      </c>
    </row>
    <row r="1678" spans="1:8" x14ac:dyDescent="0.25">
      <c r="A1678" s="37" t="s">
        <v>73</v>
      </c>
      <c r="B1678" s="35" t="s">
        <v>1083</v>
      </c>
      <c r="C1678" s="35" t="s">
        <v>299</v>
      </c>
      <c r="D1678" s="35" t="s">
        <v>1569</v>
      </c>
      <c r="E1678" s="35" t="s">
        <v>74</v>
      </c>
      <c r="F1678" s="36">
        <f>F1679</f>
        <v>284700</v>
      </c>
      <c r="G1678" s="36">
        <f t="shared" si="295"/>
        <v>0</v>
      </c>
      <c r="H1678" s="38">
        <f t="shared" si="295"/>
        <v>0</v>
      </c>
    </row>
    <row r="1679" spans="1:8" x14ac:dyDescent="0.25">
      <c r="A1679" s="37" t="s">
        <v>141</v>
      </c>
      <c r="B1679" s="35" t="s">
        <v>1083</v>
      </c>
      <c r="C1679" s="35" t="s">
        <v>299</v>
      </c>
      <c r="D1679" s="35" t="s">
        <v>1569</v>
      </c>
      <c r="E1679" s="35" t="s">
        <v>142</v>
      </c>
      <c r="F1679" s="36">
        <v>284700</v>
      </c>
      <c r="G1679" s="20">
        <v>0</v>
      </c>
      <c r="H1679" s="27">
        <v>0</v>
      </c>
    </row>
    <row r="1680" spans="1:8" ht="14.4" customHeight="1" x14ac:dyDescent="0.25">
      <c r="A1680" s="26" t="s">
        <v>1105</v>
      </c>
      <c r="B1680" s="19" t="s">
        <v>1083</v>
      </c>
      <c r="C1680" s="19" t="s">
        <v>299</v>
      </c>
      <c r="D1680" s="19" t="s">
        <v>1106</v>
      </c>
      <c r="E1680" s="17" t="s">
        <v>0</v>
      </c>
      <c r="F1680" s="20">
        <f t="shared" ref="F1680:H1682" si="296">F1681</f>
        <v>77019411.069999993</v>
      </c>
      <c r="G1680" s="20">
        <f t="shared" si="296"/>
        <v>84812054.730000004</v>
      </c>
      <c r="H1680" s="27">
        <f t="shared" si="296"/>
        <v>87191555.620000005</v>
      </c>
    </row>
    <row r="1681" spans="1:8" ht="14.4" customHeight="1" x14ac:dyDescent="0.25">
      <c r="A1681" s="26" t="s">
        <v>1107</v>
      </c>
      <c r="B1681" s="19" t="s">
        <v>1083</v>
      </c>
      <c r="C1681" s="19" t="s">
        <v>299</v>
      </c>
      <c r="D1681" s="19" t="s">
        <v>1108</v>
      </c>
      <c r="E1681" s="17" t="s">
        <v>0</v>
      </c>
      <c r="F1681" s="20">
        <f t="shared" si="296"/>
        <v>77019411.069999993</v>
      </c>
      <c r="G1681" s="20">
        <f t="shared" si="296"/>
        <v>84812054.730000004</v>
      </c>
      <c r="H1681" s="27">
        <f t="shared" si="296"/>
        <v>87191555.620000005</v>
      </c>
    </row>
    <row r="1682" spans="1:8" ht="28.95" customHeight="1" x14ac:dyDescent="0.25">
      <c r="A1682" s="26" t="s">
        <v>190</v>
      </c>
      <c r="B1682" s="19" t="s">
        <v>1083</v>
      </c>
      <c r="C1682" s="19" t="s">
        <v>299</v>
      </c>
      <c r="D1682" s="19" t="s">
        <v>1108</v>
      </c>
      <c r="E1682" s="19" t="s">
        <v>191</v>
      </c>
      <c r="F1682" s="20">
        <f t="shared" si="296"/>
        <v>77019411.069999993</v>
      </c>
      <c r="G1682" s="20">
        <f t="shared" si="296"/>
        <v>84812054.730000004</v>
      </c>
      <c r="H1682" s="27">
        <f t="shared" si="296"/>
        <v>87191555.620000005</v>
      </c>
    </row>
    <row r="1683" spans="1:8" ht="14.4" customHeight="1" x14ac:dyDescent="0.25">
      <c r="A1683" s="26" t="s">
        <v>192</v>
      </c>
      <c r="B1683" s="19" t="s">
        <v>1083</v>
      </c>
      <c r="C1683" s="19" t="s">
        <v>299</v>
      </c>
      <c r="D1683" s="19" t="s">
        <v>1108</v>
      </c>
      <c r="E1683" s="19" t="s">
        <v>193</v>
      </c>
      <c r="F1683" s="20">
        <v>77019411.069999993</v>
      </c>
      <c r="G1683" s="20">
        <v>84812054.730000004</v>
      </c>
      <c r="H1683" s="27">
        <v>87191555.620000005</v>
      </c>
    </row>
    <row r="1684" spans="1:8" ht="28.95" customHeight="1" x14ac:dyDescent="0.25">
      <c r="A1684" s="26" t="s">
        <v>1109</v>
      </c>
      <c r="B1684" s="19" t="s">
        <v>1083</v>
      </c>
      <c r="C1684" s="19" t="s">
        <v>299</v>
      </c>
      <c r="D1684" s="19" t="s">
        <v>1110</v>
      </c>
      <c r="E1684" s="17" t="s">
        <v>0</v>
      </c>
      <c r="F1684" s="20">
        <f>F1685+F1690</f>
        <v>28642548.219999999</v>
      </c>
      <c r="G1684" s="20">
        <f>G1685+G1690</f>
        <v>38136763.780000001</v>
      </c>
      <c r="H1684" s="27">
        <f>H1685+H1690</f>
        <v>39285534.579999998</v>
      </c>
    </row>
    <row r="1685" spans="1:8" ht="28.95" customHeight="1" x14ac:dyDescent="0.25">
      <c r="A1685" s="26" t="s">
        <v>150</v>
      </c>
      <c r="B1685" s="19" t="s">
        <v>1083</v>
      </c>
      <c r="C1685" s="19" t="s">
        <v>299</v>
      </c>
      <c r="D1685" s="19" t="s">
        <v>1111</v>
      </c>
      <c r="E1685" s="17" t="s">
        <v>0</v>
      </c>
      <c r="F1685" s="20">
        <f>F1686+F1688</f>
        <v>16653739.43</v>
      </c>
      <c r="G1685" s="20">
        <f>G1686+G1688</f>
        <v>25282610.52</v>
      </c>
      <c r="H1685" s="27">
        <f>H1686+H1688</f>
        <v>26094936.300000001</v>
      </c>
    </row>
    <row r="1686" spans="1:8" ht="57.6" customHeight="1" x14ac:dyDescent="0.25">
      <c r="A1686" s="26" t="s">
        <v>19</v>
      </c>
      <c r="B1686" s="19" t="s">
        <v>1083</v>
      </c>
      <c r="C1686" s="19" t="s">
        <v>299</v>
      </c>
      <c r="D1686" s="19" t="s">
        <v>1111</v>
      </c>
      <c r="E1686" s="19" t="s">
        <v>20</v>
      </c>
      <c r="F1686" s="20">
        <f>F1687</f>
        <v>11114538.470000001</v>
      </c>
      <c r="G1686" s="20">
        <f>G1687</f>
        <v>19743409.559999999</v>
      </c>
      <c r="H1686" s="27">
        <f>H1687</f>
        <v>20555735.34</v>
      </c>
    </row>
    <row r="1687" spans="1:8" ht="14.4" customHeight="1" x14ac:dyDescent="0.25">
      <c r="A1687" s="26" t="s">
        <v>152</v>
      </c>
      <c r="B1687" s="19" t="s">
        <v>1083</v>
      </c>
      <c r="C1687" s="19" t="s">
        <v>299</v>
      </c>
      <c r="D1687" s="19" t="s">
        <v>1111</v>
      </c>
      <c r="E1687" s="19" t="s">
        <v>153</v>
      </c>
      <c r="F1687" s="20">
        <v>11114538.470000001</v>
      </c>
      <c r="G1687" s="20">
        <v>19743409.559999999</v>
      </c>
      <c r="H1687" s="27">
        <v>20555735.34</v>
      </c>
    </row>
    <row r="1688" spans="1:8" ht="28.95" customHeight="1" x14ac:dyDescent="0.25">
      <c r="A1688" s="26" t="s">
        <v>23</v>
      </c>
      <c r="B1688" s="19" t="s">
        <v>1083</v>
      </c>
      <c r="C1688" s="19" t="s">
        <v>299</v>
      </c>
      <c r="D1688" s="19" t="s">
        <v>1111</v>
      </c>
      <c r="E1688" s="19" t="s">
        <v>24</v>
      </c>
      <c r="F1688" s="20">
        <f>F1689</f>
        <v>5539200.96</v>
      </c>
      <c r="G1688" s="20">
        <f>G1689</f>
        <v>5539200.96</v>
      </c>
      <c r="H1688" s="27">
        <f>H1689</f>
        <v>5539200.96</v>
      </c>
    </row>
    <row r="1689" spans="1:8" ht="28.95" customHeight="1" x14ac:dyDescent="0.25">
      <c r="A1689" s="26" t="s">
        <v>25</v>
      </c>
      <c r="B1689" s="19" t="s">
        <v>1083</v>
      </c>
      <c r="C1689" s="19" t="s">
        <v>299</v>
      </c>
      <c r="D1689" s="19" t="s">
        <v>1111</v>
      </c>
      <c r="E1689" s="19" t="s">
        <v>26</v>
      </c>
      <c r="F1689" s="20">
        <v>5539200.96</v>
      </c>
      <c r="G1689" s="20">
        <v>5539200.96</v>
      </c>
      <c r="H1689" s="27">
        <v>5539200.96</v>
      </c>
    </row>
    <row r="1690" spans="1:8" ht="28.95" customHeight="1" x14ac:dyDescent="0.25">
      <c r="A1690" s="26" t="s">
        <v>1112</v>
      </c>
      <c r="B1690" s="19" t="s">
        <v>1083</v>
      </c>
      <c r="C1690" s="19" t="s">
        <v>299</v>
      </c>
      <c r="D1690" s="19" t="s">
        <v>1113</v>
      </c>
      <c r="E1690" s="17" t="s">
        <v>0</v>
      </c>
      <c r="F1690" s="20">
        <f t="shared" ref="F1690:H1691" si="297">F1691</f>
        <v>11988808.789999999</v>
      </c>
      <c r="G1690" s="20">
        <f t="shared" si="297"/>
        <v>12854153.26</v>
      </c>
      <c r="H1690" s="27">
        <f t="shared" si="297"/>
        <v>13190598.279999999</v>
      </c>
    </row>
    <row r="1691" spans="1:8" ht="28.95" customHeight="1" x14ac:dyDescent="0.25">
      <c r="A1691" s="26" t="s">
        <v>190</v>
      </c>
      <c r="B1691" s="19" t="s">
        <v>1083</v>
      </c>
      <c r="C1691" s="19" t="s">
        <v>299</v>
      </c>
      <c r="D1691" s="19" t="s">
        <v>1113</v>
      </c>
      <c r="E1691" s="19" t="s">
        <v>191</v>
      </c>
      <c r="F1691" s="20">
        <f t="shared" si="297"/>
        <v>11988808.789999999</v>
      </c>
      <c r="G1691" s="20">
        <f t="shared" si="297"/>
        <v>12854153.26</v>
      </c>
      <c r="H1691" s="27">
        <f t="shared" si="297"/>
        <v>13190598.279999999</v>
      </c>
    </row>
    <row r="1692" spans="1:8" ht="14.4" customHeight="1" x14ac:dyDescent="0.25">
      <c r="A1692" s="26" t="s">
        <v>192</v>
      </c>
      <c r="B1692" s="19" t="s">
        <v>1083</v>
      </c>
      <c r="C1692" s="19" t="s">
        <v>299</v>
      </c>
      <c r="D1692" s="19" t="s">
        <v>1113</v>
      </c>
      <c r="E1692" s="19" t="s">
        <v>193</v>
      </c>
      <c r="F1692" s="20">
        <v>11988808.789999999</v>
      </c>
      <c r="G1692" s="20">
        <v>12854153.26</v>
      </c>
      <c r="H1692" s="27">
        <v>13190598.279999999</v>
      </c>
    </row>
    <row r="1693" spans="1:8" ht="14.4" customHeight="1" x14ac:dyDescent="0.25">
      <c r="A1693" s="26" t="s">
        <v>1114</v>
      </c>
      <c r="B1693" s="19" t="s">
        <v>1083</v>
      </c>
      <c r="C1693" s="19" t="s">
        <v>299</v>
      </c>
      <c r="D1693" s="19" t="s">
        <v>1115</v>
      </c>
      <c r="E1693" s="17" t="s">
        <v>0</v>
      </c>
      <c r="F1693" s="20">
        <f t="shared" ref="F1693:H1694" si="298">F1694</f>
        <v>165360014.56</v>
      </c>
      <c r="G1693" s="20">
        <f t="shared" si="298"/>
        <v>184557262.48000002</v>
      </c>
      <c r="H1693" s="27">
        <f t="shared" si="298"/>
        <v>190651822.19999999</v>
      </c>
    </row>
    <row r="1694" spans="1:8" ht="14.4" customHeight="1" x14ac:dyDescent="0.25">
      <c r="A1694" s="26" t="s">
        <v>1116</v>
      </c>
      <c r="B1694" s="19" t="s">
        <v>1083</v>
      </c>
      <c r="C1694" s="19" t="s">
        <v>299</v>
      </c>
      <c r="D1694" s="19" t="s">
        <v>1117</v>
      </c>
      <c r="E1694" s="17" t="s">
        <v>0</v>
      </c>
      <c r="F1694" s="20">
        <f t="shared" si="298"/>
        <v>165360014.56</v>
      </c>
      <c r="G1694" s="20">
        <f t="shared" si="298"/>
        <v>184557262.48000002</v>
      </c>
      <c r="H1694" s="27">
        <f t="shared" si="298"/>
        <v>190651822.19999999</v>
      </c>
    </row>
    <row r="1695" spans="1:8" ht="28.95" customHeight="1" x14ac:dyDescent="0.25">
      <c r="A1695" s="26" t="s">
        <v>190</v>
      </c>
      <c r="B1695" s="19" t="s">
        <v>1083</v>
      </c>
      <c r="C1695" s="19" t="s">
        <v>299</v>
      </c>
      <c r="D1695" s="19" t="s">
        <v>1117</v>
      </c>
      <c r="E1695" s="19" t="s">
        <v>191</v>
      </c>
      <c r="F1695" s="20">
        <f>F1696+F1697</f>
        <v>165360014.56</v>
      </c>
      <c r="G1695" s="20">
        <f>G1696+G1697</f>
        <v>184557262.48000002</v>
      </c>
      <c r="H1695" s="27">
        <f>H1696+H1697</f>
        <v>190651822.19999999</v>
      </c>
    </row>
    <row r="1696" spans="1:8" ht="14.4" customHeight="1" x14ac:dyDescent="0.25">
      <c r="A1696" s="26" t="s">
        <v>192</v>
      </c>
      <c r="B1696" s="19" t="s">
        <v>1083</v>
      </c>
      <c r="C1696" s="19" t="s">
        <v>299</v>
      </c>
      <c r="D1696" s="19" t="s">
        <v>1117</v>
      </c>
      <c r="E1696" s="19" t="s">
        <v>193</v>
      </c>
      <c r="F1696" s="20">
        <v>73996557.969999999</v>
      </c>
      <c r="G1696" s="20">
        <v>80949811.840000004</v>
      </c>
      <c r="H1696" s="27">
        <v>83990314.620000005</v>
      </c>
    </row>
    <row r="1697" spans="1:8" ht="14.4" customHeight="1" x14ac:dyDescent="0.25">
      <c r="A1697" s="26" t="s">
        <v>435</v>
      </c>
      <c r="B1697" s="19" t="s">
        <v>1083</v>
      </c>
      <c r="C1697" s="19" t="s">
        <v>299</v>
      </c>
      <c r="D1697" s="19" t="s">
        <v>1117</v>
      </c>
      <c r="E1697" s="19" t="s">
        <v>436</v>
      </c>
      <c r="F1697" s="20">
        <v>91363456.590000004</v>
      </c>
      <c r="G1697" s="20">
        <v>103607450.64</v>
      </c>
      <c r="H1697" s="27">
        <v>106661507.58</v>
      </c>
    </row>
    <row r="1698" spans="1:8" ht="66" x14ac:dyDescent="0.25">
      <c r="A1698" s="37" t="s">
        <v>1533</v>
      </c>
      <c r="B1698" s="35" t="s">
        <v>1083</v>
      </c>
      <c r="C1698" s="35" t="s">
        <v>299</v>
      </c>
      <c r="D1698" s="35" t="s">
        <v>1534</v>
      </c>
      <c r="E1698" s="34" t="s">
        <v>0</v>
      </c>
      <c r="F1698" s="36">
        <f>F1699</f>
        <v>3292600</v>
      </c>
      <c r="G1698" s="36">
        <f t="shared" ref="G1698:H1700" si="299">G1699</f>
        <v>0</v>
      </c>
      <c r="H1698" s="38">
        <f t="shared" si="299"/>
        <v>0</v>
      </c>
    </row>
    <row r="1699" spans="1:8" ht="26.4" x14ac:dyDescent="0.25">
      <c r="A1699" s="37" t="s">
        <v>1564</v>
      </c>
      <c r="B1699" s="35" t="s">
        <v>1083</v>
      </c>
      <c r="C1699" s="35" t="s">
        <v>299</v>
      </c>
      <c r="D1699" s="35" t="s">
        <v>1565</v>
      </c>
      <c r="E1699" s="34" t="s">
        <v>0</v>
      </c>
      <c r="F1699" s="36">
        <f>F1700</f>
        <v>3292600</v>
      </c>
      <c r="G1699" s="36">
        <f t="shared" si="299"/>
        <v>0</v>
      </c>
      <c r="H1699" s="38">
        <f t="shared" si="299"/>
        <v>0</v>
      </c>
    </row>
    <row r="1700" spans="1:8" x14ac:dyDescent="0.25">
      <c r="A1700" s="37" t="s">
        <v>73</v>
      </c>
      <c r="B1700" s="35" t="s">
        <v>1083</v>
      </c>
      <c r="C1700" s="35" t="s">
        <v>299</v>
      </c>
      <c r="D1700" s="35" t="s">
        <v>1565</v>
      </c>
      <c r="E1700" s="35" t="s">
        <v>74</v>
      </c>
      <c r="F1700" s="36">
        <f>F1701</f>
        <v>3292600</v>
      </c>
      <c r="G1700" s="36">
        <f t="shared" si="299"/>
        <v>0</v>
      </c>
      <c r="H1700" s="38">
        <f t="shared" si="299"/>
        <v>0</v>
      </c>
    </row>
    <row r="1701" spans="1:8" x14ac:dyDescent="0.25">
      <c r="A1701" s="37" t="s">
        <v>141</v>
      </c>
      <c r="B1701" s="35" t="s">
        <v>1083</v>
      </c>
      <c r="C1701" s="35" t="s">
        <v>299</v>
      </c>
      <c r="D1701" s="35" t="s">
        <v>1565</v>
      </c>
      <c r="E1701" s="35" t="s">
        <v>142</v>
      </c>
      <c r="F1701" s="36">
        <v>3292600</v>
      </c>
      <c r="G1701" s="20">
        <v>0</v>
      </c>
      <c r="H1701" s="27">
        <v>0</v>
      </c>
    </row>
    <row r="1702" spans="1:8" ht="28.95" customHeight="1" x14ac:dyDescent="0.25">
      <c r="A1702" s="26" t="s">
        <v>1118</v>
      </c>
      <c r="B1702" s="19" t="s">
        <v>1083</v>
      </c>
      <c r="C1702" s="19" t="s">
        <v>299</v>
      </c>
      <c r="D1702" s="19" t="s">
        <v>1119</v>
      </c>
      <c r="E1702" s="17" t="s">
        <v>0</v>
      </c>
      <c r="F1702" s="20">
        <f>F1703+F1710+F1725</f>
        <v>13223400</v>
      </c>
      <c r="G1702" s="20">
        <f>G1703+G1710+G1725</f>
        <v>11773400</v>
      </c>
      <c r="H1702" s="27">
        <f>H1703+H1710+H1725</f>
        <v>80103400</v>
      </c>
    </row>
    <row r="1703" spans="1:8" ht="43.35" customHeight="1" x14ac:dyDescent="0.25">
      <c r="A1703" s="26" t="s">
        <v>1120</v>
      </c>
      <c r="B1703" s="19" t="s">
        <v>1083</v>
      </c>
      <c r="C1703" s="19" t="s">
        <v>299</v>
      </c>
      <c r="D1703" s="19" t="s">
        <v>1121</v>
      </c>
      <c r="E1703" s="17" t="s">
        <v>0</v>
      </c>
      <c r="F1703" s="20">
        <f>F1704+F1707</f>
        <v>10810000</v>
      </c>
      <c r="G1703" s="20">
        <f>G1704+G1707</f>
        <v>10810000</v>
      </c>
      <c r="H1703" s="27">
        <f>H1704+H1707</f>
        <v>10810000</v>
      </c>
    </row>
    <row r="1704" spans="1:8" ht="14.4" customHeight="1" x14ac:dyDescent="0.25">
      <c r="A1704" s="26" t="s">
        <v>1122</v>
      </c>
      <c r="B1704" s="19" t="s">
        <v>1083</v>
      </c>
      <c r="C1704" s="19" t="s">
        <v>299</v>
      </c>
      <c r="D1704" s="19" t="s">
        <v>1123</v>
      </c>
      <c r="E1704" s="17" t="s">
        <v>0</v>
      </c>
      <c r="F1704" s="20">
        <f t="shared" ref="F1704:H1705" si="300">F1705</f>
        <v>8110000</v>
      </c>
      <c r="G1704" s="20">
        <f t="shared" si="300"/>
        <v>8110000</v>
      </c>
      <c r="H1704" s="27">
        <f t="shared" si="300"/>
        <v>8110000</v>
      </c>
    </row>
    <row r="1705" spans="1:8" ht="28.95" customHeight="1" x14ac:dyDescent="0.25">
      <c r="A1705" s="26" t="s">
        <v>190</v>
      </c>
      <c r="B1705" s="19" t="s">
        <v>1083</v>
      </c>
      <c r="C1705" s="19" t="s">
        <v>299</v>
      </c>
      <c r="D1705" s="19" t="s">
        <v>1123</v>
      </c>
      <c r="E1705" s="19" t="s">
        <v>191</v>
      </c>
      <c r="F1705" s="20">
        <f t="shared" si="300"/>
        <v>8110000</v>
      </c>
      <c r="G1705" s="20">
        <f t="shared" si="300"/>
        <v>8110000</v>
      </c>
      <c r="H1705" s="27">
        <f t="shared" si="300"/>
        <v>8110000</v>
      </c>
    </row>
    <row r="1706" spans="1:8" ht="14.4" customHeight="1" x14ac:dyDescent="0.25">
      <c r="A1706" s="26" t="s">
        <v>192</v>
      </c>
      <c r="B1706" s="19" t="s">
        <v>1083</v>
      </c>
      <c r="C1706" s="19" t="s">
        <v>299</v>
      </c>
      <c r="D1706" s="19" t="s">
        <v>1123</v>
      </c>
      <c r="E1706" s="19" t="s">
        <v>193</v>
      </c>
      <c r="F1706" s="20">
        <v>8110000</v>
      </c>
      <c r="G1706" s="20">
        <v>8110000</v>
      </c>
      <c r="H1706" s="27">
        <v>8110000</v>
      </c>
    </row>
    <row r="1707" spans="1:8" ht="45.6" customHeight="1" x14ac:dyDescent="0.25">
      <c r="A1707" s="26" t="s">
        <v>1124</v>
      </c>
      <c r="B1707" s="19" t="s">
        <v>1083</v>
      </c>
      <c r="C1707" s="19" t="s">
        <v>299</v>
      </c>
      <c r="D1707" s="19" t="s">
        <v>1125</v>
      </c>
      <c r="E1707" s="17" t="s">
        <v>0</v>
      </c>
      <c r="F1707" s="20">
        <f t="shared" ref="F1707:H1708" si="301">F1708</f>
        <v>2700000</v>
      </c>
      <c r="G1707" s="20">
        <f t="shared" si="301"/>
        <v>2700000</v>
      </c>
      <c r="H1707" s="27">
        <f t="shared" si="301"/>
        <v>2700000</v>
      </c>
    </row>
    <row r="1708" spans="1:8" ht="28.95" customHeight="1" x14ac:dyDescent="0.25">
      <c r="A1708" s="26" t="s">
        <v>190</v>
      </c>
      <c r="B1708" s="19" t="s">
        <v>1083</v>
      </c>
      <c r="C1708" s="19" t="s">
        <v>299</v>
      </c>
      <c r="D1708" s="19" t="s">
        <v>1125</v>
      </c>
      <c r="E1708" s="19" t="s">
        <v>191</v>
      </c>
      <c r="F1708" s="20">
        <f t="shared" si="301"/>
        <v>2700000</v>
      </c>
      <c r="G1708" s="20">
        <f t="shared" si="301"/>
        <v>2700000</v>
      </c>
      <c r="H1708" s="27">
        <f t="shared" si="301"/>
        <v>2700000</v>
      </c>
    </row>
    <row r="1709" spans="1:8" ht="28.95" customHeight="1" x14ac:dyDescent="0.25">
      <c r="A1709" s="26" t="s">
        <v>206</v>
      </c>
      <c r="B1709" s="19" t="s">
        <v>1083</v>
      </c>
      <c r="C1709" s="19" t="s">
        <v>299</v>
      </c>
      <c r="D1709" s="19" t="s">
        <v>1125</v>
      </c>
      <c r="E1709" s="19" t="s">
        <v>207</v>
      </c>
      <c r="F1709" s="20">
        <v>2700000</v>
      </c>
      <c r="G1709" s="20">
        <v>2700000</v>
      </c>
      <c r="H1709" s="27">
        <v>2700000</v>
      </c>
    </row>
    <row r="1710" spans="1:8" ht="28.95" customHeight="1" x14ac:dyDescent="0.25">
      <c r="A1710" s="26" t="s">
        <v>1126</v>
      </c>
      <c r="B1710" s="19" t="s">
        <v>1083</v>
      </c>
      <c r="C1710" s="19" t="s">
        <v>299</v>
      </c>
      <c r="D1710" s="19" t="s">
        <v>1127</v>
      </c>
      <c r="E1710" s="17" t="s">
        <v>0</v>
      </c>
      <c r="F1710" s="20">
        <f>F1711+F1714+F1719+F1722</f>
        <v>2413400</v>
      </c>
      <c r="G1710" s="20">
        <f t="shared" ref="G1710:H1710" si="302">G1711+G1714+G1719+G1722</f>
        <v>963400</v>
      </c>
      <c r="H1710" s="27">
        <f t="shared" si="302"/>
        <v>963400</v>
      </c>
    </row>
    <row r="1711" spans="1:8" ht="14.4" customHeight="1" x14ac:dyDescent="0.25">
      <c r="A1711" s="26" t="s">
        <v>1122</v>
      </c>
      <c r="B1711" s="19" t="s">
        <v>1083</v>
      </c>
      <c r="C1711" s="19" t="s">
        <v>299</v>
      </c>
      <c r="D1711" s="19" t="s">
        <v>1128</v>
      </c>
      <c r="E1711" s="17" t="s">
        <v>0</v>
      </c>
      <c r="F1711" s="20">
        <f t="shared" ref="F1711:H1712" si="303">F1712</f>
        <v>50000</v>
      </c>
      <c r="G1711" s="20">
        <f t="shared" si="303"/>
        <v>50000</v>
      </c>
      <c r="H1711" s="27">
        <f t="shared" si="303"/>
        <v>50000</v>
      </c>
    </row>
    <row r="1712" spans="1:8" ht="28.95" customHeight="1" x14ac:dyDescent="0.25">
      <c r="A1712" s="26" t="s">
        <v>190</v>
      </c>
      <c r="B1712" s="19" t="s">
        <v>1083</v>
      </c>
      <c r="C1712" s="19" t="s">
        <v>299</v>
      </c>
      <c r="D1712" s="19" t="s">
        <v>1128</v>
      </c>
      <c r="E1712" s="19" t="s">
        <v>191</v>
      </c>
      <c r="F1712" s="20">
        <f t="shared" si="303"/>
        <v>50000</v>
      </c>
      <c r="G1712" s="20">
        <f t="shared" si="303"/>
        <v>50000</v>
      </c>
      <c r="H1712" s="27">
        <f t="shared" si="303"/>
        <v>50000</v>
      </c>
    </row>
    <row r="1713" spans="1:8" ht="14.4" customHeight="1" x14ac:dyDescent="0.25">
      <c r="A1713" s="26" t="s">
        <v>192</v>
      </c>
      <c r="B1713" s="19" t="s">
        <v>1083</v>
      </c>
      <c r="C1713" s="19" t="s">
        <v>299</v>
      </c>
      <c r="D1713" s="19" t="s">
        <v>1128</v>
      </c>
      <c r="E1713" s="19" t="s">
        <v>193</v>
      </c>
      <c r="F1713" s="20">
        <v>50000</v>
      </c>
      <c r="G1713" s="20">
        <v>50000</v>
      </c>
      <c r="H1713" s="27">
        <v>50000</v>
      </c>
    </row>
    <row r="1714" spans="1:8" ht="28.95" customHeight="1" x14ac:dyDescent="0.25">
      <c r="A1714" s="26" t="s">
        <v>1129</v>
      </c>
      <c r="B1714" s="19" t="s">
        <v>1083</v>
      </c>
      <c r="C1714" s="19" t="s">
        <v>299</v>
      </c>
      <c r="D1714" s="19" t="s">
        <v>1130</v>
      </c>
      <c r="E1714" s="17" t="s">
        <v>0</v>
      </c>
      <c r="F1714" s="20">
        <f>F1715+F1717</f>
        <v>913400</v>
      </c>
      <c r="G1714" s="20">
        <f>G1715+G1717</f>
        <v>913400</v>
      </c>
      <c r="H1714" s="27">
        <f>H1715+H1717</f>
        <v>913400</v>
      </c>
    </row>
    <row r="1715" spans="1:8" ht="14.4" customHeight="1" x14ac:dyDescent="0.25">
      <c r="A1715" s="26" t="s">
        <v>49</v>
      </c>
      <c r="B1715" s="19" t="s">
        <v>1083</v>
      </c>
      <c r="C1715" s="19" t="s">
        <v>299</v>
      </c>
      <c r="D1715" s="19" t="s">
        <v>1130</v>
      </c>
      <c r="E1715" s="19" t="s">
        <v>50</v>
      </c>
      <c r="F1715" s="20">
        <f>F1716</f>
        <v>348000</v>
      </c>
      <c r="G1715" s="20">
        <f>G1716</f>
        <v>348000</v>
      </c>
      <c r="H1715" s="27">
        <f>H1716</f>
        <v>348000</v>
      </c>
    </row>
    <row r="1716" spans="1:8" ht="14.4" customHeight="1" x14ac:dyDescent="0.25">
      <c r="A1716" s="26" t="s">
        <v>445</v>
      </c>
      <c r="B1716" s="19" t="s">
        <v>1083</v>
      </c>
      <c r="C1716" s="19" t="s">
        <v>299</v>
      </c>
      <c r="D1716" s="19" t="s">
        <v>1130</v>
      </c>
      <c r="E1716" s="19" t="s">
        <v>446</v>
      </c>
      <c r="F1716" s="20">
        <v>348000</v>
      </c>
      <c r="G1716" s="20">
        <v>348000</v>
      </c>
      <c r="H1716" s="27">
        <v>348000</v>
      </c>
    </row>
    <row r="1717" spans="1:8" ht="28.95" customHeight="1" x14ac:dyDescent="0.25">
      <c r="A1717" s="26" t="s">
        <v>190</v>
      </c>
      <c r="B1717" s="19" t="s">
        <v>1083</v>
      </c>
      <c r="C1717" s="19" t="s">
        <v>299</v>
      </c>
      <c r="D1717" s="19" t="s">
        <v>1130</v>
      </c>
      <c r="E1717" s="19" t="s">
        <v>191</v>
      </c>
      <c r="F1717" s="20">
        <f>F1718</f>
        <v>565400</v>
      </c>
      <c r="G1717" s="20">
        <f>G1718</f>
        <v>565400</v>
      </c>
      <c r="H1717" s="27">
        <f>H1718</f>
        <v>565400</v>
      </c>
    </row>
    <row r="1718" spans="1:8" ht="14.4" customHeight="1" x14ac:dyDescent="0.25">
      <c r="A1718" s="26" t="s">
        <v>192</v>
      </c>
      <c r="B1718" s="19" t="s">
        <v>1083</v>
      </c>
      <c r="C1718" s="19" t="s">
        <v>299</v>
      </c>
      <c r="D1718" s="19" t="s">
        <v>1130</v>
      </c>
      <c r="E1718" s="19" t="s">
        <v>193</v>
      </c>
      <c r="F1718" s="20">
        <v>565400</v>
      </c>
      <c r="G1718" s="20">
        <v>565400</v>
      </c>
      <c r="H1718" s="27">
        <v>565400</v>
      </c>
    </row>
    <row r="1719" spans="1:8" x14ac:dyDescent="0.25">
      <c r="A1719" s="37" t="s">
        <v>1570</v>
      </c>
      <c r="B1719" s="35" t="s">
        <v>1083</v>
      </c>
      <c r="C1719" s="35" t="s">
        <v>299</v>
      </c>
      <c r="D1719" s="35" t="s">
        <v>1571</v>
      </c>
      <c r="E1719" s="34" t="s">
        <v>0</v>
      </c>
      <c r="F1719" s="36">
        <f>F1720</f>
        <v>1100000</v>
      </c>
      <c r="G1719" s="36">
        <f t="shared" ref="G1719:H1720" si="304">G1720</f>
        <v>0</v>
      </c>
      <c r="H1719" s="38">
        <f t="shared" si="304"/>
        <v>0</v>
      </c>
    </row>
    <row r="1720" spans="1:8" x14ac:dyDescent="0.25">
      <c r="A1720" s="37" t="s">
        <v>73</v>
      </c>
      <c r="B1720" s="35" t="s">
        <v>1083</v>
      </c>
      <c r="C1720" s="35" t="s">
        <v>299</v>
      </c>
      <c r="D1720" s="35" t="s">
        <v>1571</v>
      </c>
      <c r="E1720" s="35" t="s">
        <v>74</v>
      </c>
      <c r="F1720" s="36">
        <f>F1721</f>
        <v>1100000</v>
      </c>
      <c r="G1720" s="36">
        <f t="shared" si="304"/>
        <v>0</v>
      </c>
      <c r="H1720" s="38">
        <f t="shared" si="304"/>
        <v>0</v>
      </c>
    </row>
    <row r="1721" spans="1:8" x14ac:dyDescent="0.25">
      <c r="A1721" s="37" t="s">
        <v>75</v>
      </c>
      <c r="B1721" s="35" t="s">
        <v>1083</v>
      </c>
      <c r="C1721" s="35" t="s">
        <v>299</v>
      </c>
      <c r="D1721" s="35" t="s">
        <v>1571</v>
      </c>
      <c r="E1721" s="35" t="s">
        <v>76</v>
      </c>
      <c r="F1721" s="36">
        <v>1100000</v>
      </c>
      <c r="G1721" s="20">
        <v>0</v>
      </c>
      <c r="H1721" s="27">
        <v>0</v>
      </c>
    </row>
    <row r="1722" spans="1:8" ht="26.4" x14ac:dyDescent="0.25">
      <c r="A1722" s="37" t="s">
        <v>1572</v>
      </c>
      <c r="B1722" s="35" t="s">
        <v>1083</v>
      </c>
      <c r="C1722" s="35" t="s">
        <v>299</v>
      </c>
      <c r="D1722" s="35" t="s">
        <v>1573</v>
      </c>
      <c r="E1722" s="34" t="s">
        <v>0</v>
      </c>
      <c r="F1722" s="36">
        <f>F1723</f>
        <v>350000</v>
      </c>
      <c r="G1722" s="36">
        <f t="shared" ref="G1722:H1723" si="305">G1723</f>
        <v>0</v>
      </c>
      <c r="H1722" s="38">
        <f t="shared" si="305"/>
        <v>0</v>
      </c>
    </row>
    <row r="1723" spans="1:8" x14ac:dyDescent="0.25">
      <c r="A1723" s="37" t="s">
        <v>73</v>
      </c>
      <c r="B1723" s="35" t="s">
        <v>1083</v>
      </c>
      <c r="C1723" s="35" t="s">
        <v>299</v>
      </c>
      <c r="D1723" s="35" t="s">
        <v>1573</v>
      </c>
      <c r="E1723" s="35" t="s">
        <v>74</v>
      </c>
      <c r="F1723" s="36">
        <f>F1724</f>
        <v>350000</v>
      </c>
      <c r="G1723" s="36">
        <f t="shared" si="305"/>
        <v>0</v>
      </c>
      <c r="H1723" s="38">
        <f t="shared" si="305"/>
        <v>0</v>
      </c>
    </row>
    <row r="1724" spans="1:8" x14ac:dyDescent="0.25">
      <c r="A1724" s="37" t="s">
        <v>75</v>
      </c>
      <c r="B1724" s="35" t="s">
        <v>1083</v>
      </c>
      <c r="C1724" s="35" t="s">
        <v>299</v>
      </c>
      <c r="D1724" s="35" t="s">
        <v>1573</v>
      </c>
      <c r="E1724" s="35" t="s">
        <v>76</v>
      </c>
      <c r="F1724" s="36">
        <v>350000</v>
      </c>
      <c r="G1724" s="20">
        <v>0</v>
      </c>
      <c r="H1724" s="27">
        <v>0</v>
      </c>
    </row>
    <row r="1725" spans="1:8" ht="28.95" customHeight="1" x14ac:dyDescent="0.25">
      <c r="A1725" s="26" t="s">
        <v>1131</v>
      </c>
      <c r="B1725" s="19" t="s">
        <v>1083</v>
      </c>
      <c r="C1725" s="19" t="s">
        <v>299</v>
      </c>
      <c r="D1725" s="19" t="s">
        <v>1132</v>
      </c>
      <c r="E1725" s="17" t="s">
        <v>0</v>
      </c>
      <c r="F1725" s="20">
        <f t="shared" ref="F1725:H1727" si="306">F1726</f>
        <v>0</v>
      </c>
      <c r="G1725" s="20">
        <f t="shared" si="306"/>
        <v>0</v>
      </c>
      <c r="H1725" s="27">
        <f t="shared" si="306"/>
        <v>68330000</v>
      </c>
    </row>
    <row r="1726" spans="1:8" ht="28.95" customHeight="1" x14ac:dyDescent="0.25">
      <c r="A1726" s="26" t="s">
        <v>1133</v>
      </c>
      <c r="B1726" s="19" t="s">
        <v>1083</v>
      </c>
      <c r="C1726" s="19" t="s">
        <v>299</v>
      </c>
      <c r="D1726" s="19" t="s">
        <v>1134</v>
      </c>
      <c r="E1726" s="17" t="s">
        <v>0</v>
      </c>
      <c r="F1726" s="20">
        <f t="shared" si="306"/>
        <v>0</v>
      </c>
      <c r="G1726" s="20">
        <f t="shared" si="306"/>
        <v>0</v>
      </c>
      <c r="H1726" s="27">
        <f t="shared" si="306"/>
        <v>68330000</v>
      </c>
    </row>
    <row r="1727" spans="1:8" ht="28.95" customHeight="1" x14ac:dyDescent="0.25">
      <c r="A1727" s="26" t="s">
        <v>190</v>
      </c>
      <c r="B1727" s="19" t="s">
        <v>1083</v>
      </c>
      <c r="C1727" s="19" t="s">
        <v>299</v>
      </c>
      <c r="D1727" s="19" t="s">
        <v>1134</v>
      </c>
      <c r="E1727" s="19" t="s">
        <v>191</v>
      </c>
      <c r="F1727" s="20">
        <f t="shared" si="306"/>
        <v>0</v>
      </c>
      <c r="G1727" s="20">
        <f t="shared" si="306"/>
        <v>0</v>
      </c>
      <c r="H1727" s="27">
        <f t="shared" si="306"/>
        <v>68330000</v>
      </c>
    </row>
    <row r="1728" spans="1:8" ht="14.4" customHeight="1" x14ac:dyDescent="0.25">
      <c r="A1728" s="26" t="s">
        <v>192</v>
      </c>
      <c r="B1728" s="19" t="s">
        <v>1083</v>
      </c>
      <c r="C1728" s="19" t="s">
        <v>299</v>
      </c>
      <c r="D1728" s="19" t="s">
        <v>1134</v>
      </c>
      <c r="E1728" s="19" t="s">
        <v>193</v>
      </c>
      <c r="F1728" s="20">
        <v>0</v>
      </c>
      <c r="G1728" s="20">
        <v>0</v>
      </c>
      <c r="H1728" s="27">
        <v>68330000</v>
      </c>
    </row>
    <row r="1729" spans="1:8" x14ac:dyDescent="0.25">
      <c r="A1729" s="39" t="s">
        <v>1574</v>
      </c>
      <c r="B1729" s="35" t="s">
        <v>1083</v>
      </c>
      <c r="C1729" s="35" t="s">
        <v>299</v>
      </c>
      <c r="D1729" s="35" t="s">
        <v>1575</v>
      </c>
      <c r="E1729" s="34"/>
      <c r="F1729" s="36">
        <f>F1730</f>
        <v>6000000</v>
      </c>
      <c r="G1729" s="36">
        <f t="shared" ref="G1729:H1732" si="307">G1730</f>
        <v>0</v>
      </c>
      <c r="H1729" s="38">
        <f t="shared" si="307"/>
        <v>0</v>
      </c>
    </row>
    <row r="1730" spans="1:8" ht="39.6" x14ac:dyDescent="0.25">
      <c r="A1730" s="37" t="s">
        <v>1576</v>
      </c>
      <c r="B1730" s="35" t="s">
        <v>1083</v>
      </c>
      <c r="C1730" s="35" t="s">
        <v>299</v>
      </c>
      <c r="D1730" s="35" t="s">
        <v>1577</v>
      </c>
      <c r="E1730" s="34" t="s">
        <v>0</v>
      </c>
      <c r="F1730" s="36">
        <f>F1731</f>
        <v>6000000</v>
      </c>
      <c r="G1730" s="36">
        <f t="shared" si="307"/>
        <v>0</v>
      </c>
      <c r="H1730" s="38">
        <f t="shared" si="307"/>
        <v>0</v>
      </c>
    </row>
    <row r="1731" spans="1:8" ht="26.4" x14ac:dyDescent="0.25">
      <c r="A1731" s="37" t="s">
        <v>1578</v>
      </c>
      <c r="B1731" s="35" t="s">
        <v>1083</v>
      </c>
      <c r="C1731" s="35" t="s">
        <v>299</v>
      </c>
      <c r="D1731" s="35" t="s">
        <v>1579</v>
      </c>
      <c r="E1731" s="34" t="s">
        <v>0</v>
      </c>
      <c r="F1731" s="36">
        <f>F1732</f>
        <v>6000000</v>
      </c>
      <c r="G1731" s="36">
        <f t="shared" si="307"/>
        <v>0</v>
      </c>
      <c r="H1731" s="38">
        <f t="shared" si="307"/>
        <v>0</v>
      </c>
    </row>
    <row r="1732" spans="1:8" x14ac:dyDescent="0.25">
      <c r="A1732" s="37" t="s">
        <v>73</v>
      </c>
      <c r="B1732" s="35" t="s">
        <v>1083</v>
      </c>
      <c r="C1732" s="35" t="s">
        <v>299</v>
      </c>
      <c r="D1732" s="35" t="s">
        <v>1579</v>
      </c>
      <c r="E1732" s="35" t="s">
        <v>74</v>
      </c>
      <c r="F1732" s="36">
        <f>F1733</f>
        <v>6000000</v>
      </c>
      <c r="G1732" s="36">
        <f t="shared" si="307"/>
        <v>0</v>
      </c>
      <c r="H1732" s="38">
        <f t="shared" si="307"/>
        <v>0</v>
      </c>
    </row>
    <row r="1733" spans="1:8" x14ac:dyDescent="0.25">
      <c r="A1733" s="37" t="s">
        <v>75</v>
      </c>
      <c r="B1733" s="35" t="s">
        <v>1083</v>
      </c>
      <c r="C1733" s="35" t="s">
        <v>299</v>
      </c>
      <c r="D1733" s="35" t="s">
        <v>1579</v>
      </c>
      <c r="E1733" s="35" t="s">
        <v>76</v>
      </c>
      <c r="F1733" s="36">
        <v>6000000</v>
      </c>
      <c r="G1733" s="20">
        <v>0</v>
      </c>
      <c r="H1733" s="27">
        <v>0</v>
      </c>
    </row>
    <row r="1734" spans="1:8" ht="14.4" customHeight="1" x14ac:dyDescent="0.25">
      <c r="A1734" s="26" t="s">
        <v>461</v>
      </c>
      <c r="B1734" s="19" t="s">
        <v>1083</v>
      </c>
      <c r="C1734" s="19" t="s">
        <v>462</v>
      </c>
      <c r="D1734" s="17" t="s">
        <v>0</v>
      </c>
      <c r="E1734" s="17" t="s">
        <v>0</v>
      </c>
      <c r="F1734" s="20">
        <f t="shared" ref="F1734:H1737" si="308">F1735</f>
        <v>30507000</v>
      </c>
      <c r="G1734" s="20">
        <f t="shared" si="308"/>
        <v>30507000</v>
      </c>
      <c r="H1734" s="27">
        <f t="shared" si="308"/>
        <v>30507000</v>
      </c>
    </row>
    <row r="1735" spans="1:8" ht="28.95" customHeight="1" x14ac:dyDescent="0.25">
      <c r="A1735" s="26" t="s">
        <v>300</v>
      </c>
      <c r="B1735" s="19" t="s">
        <v>1083</v>
      </c>
      <c r="C1735" s="19" t="s">
        <v>462</v>
      </c>
      <c r="D1735" s="19" t="s">
        <v>301</v>
      </c>
      <c r="E1735" s="17" t="s">
        <v>0</v>
      </c>
      <c r="F1735" s="20">
        <f t="shared" si="308"/>
        <v>30507000</v>
      </c>
      <c r="G1735" s="20">
        <f t="shared" si="308"/>
        <v>30507000</v>
      </c>
      <c r="H1735" s="27">
        <f t="shared" si="308"/>
        <v>30507000</v>
      </c>
    </row>
    <row r="1736" spans="1:8" ht="28.95" customHeight="1" x14ac:dyDescent="0.25">
      <c r="A1736" s="26" t="s">
        <v>1118</v>
      </c>
      <c r="B1736" s="19" t="s">
        <v>1083</v>
      </c>
      <c r="C1736" s="19" t="s">
        <v>462</v>
      </c>
      <c r="D1736" s="19" t="s">
        <v>1119</v>
      </c>
      <c r="E1736" s="17" t="s">
        <v>0</v>
      </c>
      <c r="F1736" s="20">
        <f t="shared" si="308"/>
        <v>30507000</v>
      </c>
      <c r="G1736" s="20">
        <f t="shared" si="308"/>
        <v>30507000</v>
      </c>
      <c r="H1736" s="27">
        <f t="shared" si="308"/>
        <v>30507000</v>
      </c>
    </row>
    <row r="1737" spans="1:8" ht="28.95" customHeight="1" x14ac:dyDescent="0.25">
      <c r="A1737" s="26" t="s">
        <v>463</v>
      </c>
      <c r="B1737" s="19" t="s">
        <v>1083</v>
      </c>
      <c r="C1737" s="19" t="s">
        <v>462</v>
      </c>
      <c r="D1737" s="19" t="s">
        <v>1135</v>
      </c>
      <c r="E1737" s="17" t="s">
        <v>0</v>
      </c>
      <c r="F1737" s="20">
        <f t="shared" si="308"/>
        <v>30507000</v>
      </c>
      <c r="G1737" s="20">
        <f t="shared" si="308"/>
        <v>30507000</v>
      </c>
      <c r="H1737" s="27">
        <f t="shared" si="308"/>
        <v>30507000</v>
      </c>
    </row>
    <row r="1738" spans="1:8" ht="14.4" customHeight="1" x14ac:dyDescent="0.25">
      <c r="A1738" s="26" t="s">
        <v>17</v>
      </c>
      <c r="B1738" s="19" t="s">
        <v>1083</v>
      </c>
      <c r="C1738" s="19" t="s">
        <v>462</v>
      </c>
      <c r="D1738" s="19" t="s">
        <v>1136</v>
      </c>
      <c r="E1738" s="17" t="s">
        <v>0</v>
      </c>
      <c r="F1738" s="20">
        <f>F1739+F1741</f>
        <v>30507000</v>
      </c>
      <c r="G1738" s="20">
        <f>G1739+G1741</f>
        <v>30507000</v>
      </c>
      <c r="H1738" s="27">
        <f>H1739+H1741</f>
        <v>30507000</v>
      </c>
    </row>
    <row r="1739" spans="1:8" ht="57.6" customHeight="1" x14ac:dyDescent="0.25">
      <c r="A1739" s="26" t="s">
        <v>19</v>
      </c>
      <c r="B1739" s="19" t="s">
        <v>1083</v>
      </c>
      <c r="C1739" s="19" t="s">
        <v>462</v>
      </c>
      <c r="D1739" s="19" t="s">
        <v>1136</v>
      </c>
      <c r="E1739" s="19" t="s">
        <v>20</v>
      </c>
      <c r="F1739" s="20">
        <f>F1740</f>
        <v>29707000</v>
      </c>
      <c r="G1739" s="20">
        <f>G1740</f>
        <v>29707000</v>
      </c>
      <c r="H1739" s="27">
        <f>H1740</f>
        <v>29707000</v>
      </c>
    </row>
    <row r="1740" spans="1:8" ht="28.95" customHeight="1" x14ac:dyDescent="0.25">
      <c r="A1740" s="26" t="s">
        <v>21</v>
      </c>
      <c r="B1740" s="19" t="s">
        <v>1083</v>
      </c>
      <c r="C1740" s="19" t="s">
        <v>462</v>
      </c>
      <c r="D1740" s="19" t="s">
        <v>1136</v>
      </c>
      <c r="E1740" s="19" t="s">
        <v>22</v>
      </c>
      <c r="F1740" s="20">
        <v>29707000</v>
      </c>
      <c r="G1740" s="20">
        <v>29707000</v>
      </c>
      <c r="H1740" s="27">
        <v>29707000</v>
      </c>
    </row>
    <row r="1741" spans="1:8" ht="28.95" customHeight="1" x14ac:dyDescent="0.25">
      <c r="A1741" s="26" t="s">
        <v>23</v>
      </c>
      <c r="B1741" s="19" t="s">
        <v>1083</v>
      </c>
      <c r="C1741" s="19" t="s">
        <v>462</v>
      </c>
      <c r="D1741" s="19" t="s">
        <v>1136</v>
      </c>
      <c r="E1741" s="19" t="s">
        <v>24</v>
      </c>
      <c r="F1741" s="20">
        <f>F1742</f>
        <v>800000</v>
      </c>
      <c r="G1741" s="20">
        <f>G1742</f>
        <v>800000</v>
      </c>
      <c r="H1741" s="27">
        <f>H1742</f>
        <v>800000</v>
      </c>
    </row>
    <row r="1742" spans="1:8" ht="28.95" customHeight="1" x14ac:dyDescent="0.25">
      <c r="A1742" s="26" t="s">
        <v>25</v>
      </c>
      <c r="B1742" s="19" t="s">
        <v>1083</v>
      </c>
      <c r="C1742" s="19" t="s">
        <v>462</v>
      </c>
      <c r="D1742" s="19" t="s">
        <v>1136</v>
      </c>
      <c r="E1742" s="19" t="s">
        <v>26</v>
      </c>
      <c r="F1742" s="20">
        <v>800000</v>
      </c>
      <c r="G1742" s="20">
        <v>800000</v>
      </c>
      <c r="H1742" s="27">
        <v>800000</v>
      </c>
    </row>
    <row r="1743" spans="1:8" ht="14.4" customHeight="1" x14ac:dyDescent="0.25">
      <c r="A1743" s="26" t="s">
        <v>304</v>
      </c>
      <c r="B1743" s="19" t="s">
        <v>1083</v>
      </c>
      <c r="C1743" s="19" t="s">
        <v>305</v>
      </c>
      <c r="D1743" s="17" t="s">
        <v>0</v>
      </c>
      <c r="E1743" s="17" t="s">
        <v>0</v>
      </c>
      <c r="F1743" s="20">
        <f t="shared" ref="F1743:H1749" si="309">F1744</f>
        <v>210000</v>
      </c>
      <c r="G1743" s="20">
        <f t="shared" si="309"/>
        <v>210000</v>
      </c>
      <c r="H1743" s="27">
        <f t="shared" si="309"/>
        <v>210000</v>
      </c>
    </row>
    <row r="1744" spans="1:8" ht="14.4" customHeight="1" x14ac:dyDescent="0.25">
      <c r="A1744" s="26" t="s">
        <v>306</v>
      </c>
      <c r="B1744" s="19" t="s">
        <v>1083</v>
      </c>
      <c r="C1744" s="19" t="s">
        <v>307</v>
      </c>
      <c r="D1744" s="17" t="s">
        <v>0</v>
      </c>
      <c r="E1744" s="17" t="s">
        <v>0</v>
      </c>
      <c r="F1744" s="20">
        <f t="shared" si="309"/>
        <v>210000</v>
      </c>
      <c r="G1744" s="20">
        <f t="shared" si="309"/>
        <v>210000</v>
      </c>
      <c r="H1744" s="27">
        <f t="shared" si="309"/>
        <v>210000</v>
      </c>
    </row>
    <row r="1745" spans="1:8" ht="28.95" customHeight="1" x14ac:dyDescent="0.25">
      <c r="A1745" s="26" t="s">
        <v>300</v>
      </c>
      <c r="B1745" s="19" t="s">
        <v>1083</v>
      </c>
      <c r="C1745" s="19" t="s">
        <v>307</v>
      </c>
      <c r="D1745" s="19" t="s">
        <v>301</v>
      </c>
      <c r="E1745" s="17" t="s">
        <v>0</v>
      </c>
      <c r="F1745" s="20">
        <f t="shared" si="309"/>
        <v>210000</v>
      </c>
      <c r="G1745" s="20">
        <f t="shared" si="309"/>
        <v>210000</v>
      </c>
      <c r="H1745" s="27">
        <f t="shared" si="309"/>
        <v>210000</v>
      </c>
    </row>
    <row r="1746" spans="1:8" ht="28.95" customHeight="1" x14ac:dyDescent="0.25">
      <c r="A1746" s="26" t="s">
        <v>1118</v>
      </c>
      <c r="B1746" s="19" t="s">
        <v>1083</v>
      </c>
      <c r="C1746" s="19" t="s">
        <v>307</v>
      </c>
      <c r="D1746" s="19" t="s">
        <v>1119</v>
      </c>
      <c r="E1746" s="17" t="s">
        <v>0</v>
      </c>
      <c r="F1746" s="20">
        <f t="shared" si="309"/>
        <v>210000</v>
      </c>
      <c r="G1746" s="20">
        <f t="shared" si="309"/>
        <v>210000</v>
      </c>
      <c r="H1746" s="27">
        <f t="shared" si="309"/>
        <v>210000</v>
      </c>
    </row>
    <row r="1747" spans="1:8" ht="28.95" customHeight="1" x14ac:dyDescent="0.25">
      <c r="A1747" s="26" t="s">
        <v>1126</v>
      </c>
      <c r="B1747" s="19" t="s">
        <v>1083</v>
      </c>
      <c r="C1747" s="19" t="s">
        <v>307</v>
      </c>
      <c r="D1747" s="19" t="s">
        <v>1127</v>
      </c>
      <c r="E1747" s="17" t="s">
        <v>0</v>
      </c>
      <c r="F1747" s="20">
        <f t="shared" si="309"/>
        <v>210000</v>
      </c>
      <c r="G1747" s="20">
        <f t="shared" si="309"/>
        <v>210000</v>
      </c>
      <c r="H1747" s="27">
        <f t="shared" si="309"/>
        <v>210000</v>
      </c>
    </row>
    <row r="1748" spans="1:8" ht="28.95" customHeight="1" x14ac:dyDescent="0.25">
      <c r="A1748" s="26" t="s">
        <v>1129</v>
      </c>
      <c r="B1748" s="19" t="s">
        <v>1083</v>
      </c>
      <c r="C1748" s="19" t="s">
        <v>307</v>
      </c>
      <c r="D1748" s="19" t="s">
        <v>1130</v>
      </c>
      <c r="E1748" s="17" t="s">
        <v>0</v>
      </c>
      <c r="F1748" s="20">
        <f t="shared" si="309"/>
        <v>210000</v>
      </c>
      <c r="G1748" s="20">
        <f t="shared" si="309"/>
        <v>210000</v>
      </c>
      <c r="H1748" s="27">
        <f t="shared" si="309"/>
        <v>210000</v>
      </c>
    </row>
    <row r="1749" spans="1:8" ht="14.4" customHeight="1" x14ac:dyDescent="0.25">
      <c r="A1749" s="26" t="s">
        <v>49</v>
      </c>
      <c r="B1749" s="19" t="s">
        <v>1083</v>
      </c>
      <c r="C1749" s="19" t="s">
        <v>307</v>
      </c>
      <c r="D1749" s="19" t="s">
        <v>1130</v>
      </c>
      <c r="E1749" s="19" t="s">
        <v>50</v>
      </c>
      <c r="F1749" s="20">
        <f t="shared" si="309"/>
        <v>210000</v>
      </c>
      <c r="G1749" s="20">
        <f t="shared" si="309"/>
        <v>210000</v>
      </c>
      <c r="H1749" s="27">
        <f t="shared" si="309"/>
        <v>210000</v>
      </c>
    </row>
    <row r="1750" spans="1:8" ht="14.4" customHeight="1" x14ac:dyDescent="0.25">
      <c r="A1750" s="26" t="s">
        <v>222</v>
      </c>
      <c r="B1750" s="19" t="s">
        <v>1083</v>
      </c>
      <c r="C1750" s="19" t="s">
        <v>307</v>
      </c>
      <c r="D1750" s="19" t="s">
        <v>1130</v>
      </c>
      <c r="E1750" s="19" t="s">
        <v>223</v>
      </c>
      <c r="F1750" s="20">
        <v>210000</v>
      </c>
      <c r="G1750" s="20">
        <v>210000</v>
      </c>
      <c r="H1750" s="27">
        <v>210000</v>
      </c>
    </row>
    <row r="1751" spans="1:8" ht="32.4" customHeight="1" x14ac:dyDescent="0.25">
      <c r="A1751" s="28" t="s">
        <v>1505</v>
      </c>
      <c r="B1751" s="16" t="s">
        <v>1137</v>
      </c>
      <c r="C1751" s="17" t="s">
        <v>0</v>
      </c>
      <c r="D1751" s="17" t="s">
        <v>0</v>
      </c>
      <c r="E1751" s="17" t="s">
        <v>0</v>
      </c>
      <c r="F1751" s="18">
        <f t="shared" ref="F1751:H1753" si="310">F1752</f>
        <v>291849200</v>
      </c>
      <c r="G1751" s="18">
        <f t="shared" si="310"/>
        <v>294538400</v>
      </c>
      <c r="H1751" s="29">
        <f t="shared" si="310"/>
        <v>297942800</v>
      </c>
    </row>
    <row r="1752" spans="1:8" ht="14.4" customHeight="1" x14ac:dyDescent="0.25">
      <c r="A1752" s="26" t="s">
        <v>164</v>
      </c>
      <c r="B1752" s="19" t="s">
        <v>1137</v>
      </c>
      <c r="C1752" s="19" t="s">
        <v>165</v>
      </c>
      <c r="D1752" s="17" t="s">
        <v>0</v>
      </c>
      <c r="E1752" s="17" t="s">
        <v>0</v>
      </c>
      <c r="F1752" s="20">
        <f t="shared" si="310"/>
        <v>291849200</v>
      </c>
      <c r="G1752" s="20">
        <f t="shared" si="310"/>
        <v>294538400</v>
      </c>
      <c r="H1752" s="27">
        <f t="shared" si="310"/>
        <v>297942800</v>
      </c>
    </row>
    <row r="1753" spans="1:8" ht="14.4" customHeight="1" x14ac:dyDescent="0.25">
      <c r="A1753" s="26" t="s">
        <v>1138</v>
      </c>
      <c r="B1753" s="19" t="s">
        <v>1137</v>
      </c>
      <c r="C1753" s="19" t="s">
        <v>1139</v>
      </c>
      <c r="D1753" s="17" t="s">
        <v>0</v>
      </c>
      <c r="E1753" s="17" t="s">
        <v>0</v>
      </c>
      <c r="F1753" s="20">
        <f t="shared" si="310"/>
        <v>291849200</v>
      </c>
      <c r="G1753" s="20">
        <f t="shared" si="310"/>
        <v>294538400</v>
      </c>
      <c r="H1753" s="27">
        <f t="shared" si="310"/>
        <v>297942800</v>
      </c>
    </row>
    <row r="1754" spans="1:8" ht="28.95" customHeight="1" x14ac:dyDescent="0.25">
      <c r="A1754" s="26" t="s">
        <v>1140</v>
      </c>
      <c r="B1754" s="19" t="s">
        <v>1137</v>
      </c>
      <c r="C1754" s="19" t="s">
        <v>1139</v>
      </c>
      <c r="D1754" s="19" t="s">
        <v>1141</v>
      </c>
      <c r="E1754" s="17" t="s">
        <v>0</v>
      </c>
      <c r="F1754" s="20">
        <f>F1755+F1758+F1765+F1781+F1795</f>
        <v>291849200</v>
      </c>
      <c r="G1754" s="20">
        <f>G1755+G1758+G1765+G1781+G1795</f>
        <v>294538400</v>
      </c>
      <c r="H1754" s="27">
        <f>H1755+H1758+H1765+H1781+H1795</f>
        <v>297942800</v>
      </c>
    </row>
    <row r="1755" spans="1:8" ht="14.4" customHeight="1" x14ac:dyDescent="0.25">
      <c r="A1755" s="26" t="s">
        <v>17</v>
      </c>
      <c r="B1755" s="19" t="s">
        <v>1137</v>
      </c>
      <c r="C1755" s="19" t="s">
        <v>1139</v>
      </c>
      <c r="D1755" s="19" t="s">
        <v>1142</v>
      </c>
      <c r="E1755" s="17" t="s">
        <v>0</v>
      </c>
      <c r="F1755" s="20">
        <f t="shared" ref="F1755:H1756" si="311">F1756</f>
        <v>4245300</v>
      </c>
      <c r="G1755" s="20">
        <f t="shared" si="311"/>
        <v>4245300</v>
      </c>
      <c r="H1755" s="27">
        <f t="shared" si="311"/>
        <v>4245300</v>
      </c>
    </row>
    <row r="1756" spans="1:8" ht="57.6" customHeight="1" x14ac:dyDescent="0.25">
      <c r="A1756" s="26" t="s">
        <v>19</v>
      </c>
      <c r="B1756" s="19" t="s">
        <v>1137</v>
      </c>
      <c r="C1756" s="19" t="s">
        <v>1139</v>
      </c>
      <c r="D1756" s="19" t="s">
        <v>1142</v>
      </c>
      <c r="E1756" s="19" t="s">
        <v>20</v>
      </c>
      <c r="F1756" s="20">
        <f t="shared" si="311"/>
        <v>4245300</v>
      </c>
      <c r="G1756" s="20">
        <f t="shared" si="311"/>
        <v>4245300</v>
      </c>
      <c r="H1756" s="27">
        <f t="shared" si="311"/>
        <v>4245300</v>
      </c>
    </row>
    <row r="1757" spans="1:8" ht="28.95" customHeight="1" x14ac:dyDescent="0.25">
      <c r="A1757" s="26" t="s">
        <v>21</v>
      </c>
      <c r="B1757" s="19" t="s">
        <v>1137</v>
      </c>
      <c r="C1757" s="19" t="s">
        <v>1139</v>
      </c>
      <c r="D1757" s="19" t="s">
        <v>1142</v>
      </c>
      <c r="E1757" s="19" t="s">
        <v>22</v>
      </c>
      <c r="F1757" s="20">
        <v>4245300</v>
      </c>
      <c r="G1757" s="20">
        <v>4245300</v>
      </c>
      <c r="H1757" s="27">
        <v>4245300</v>
      </c>
    </row>
    <row r="1758" spans="1:8" ht="14.4" customHeight="1" x14ac:dyDescent="0.25">
      <c r="A1758" s="26" t="s">
        <v>1143</v>
      </c>
      <c r="B1758" s="19" t="s">
        <v>1137</v>
      </c>
      <c r="C1758" s="19" t="s">
        <v>1139</v>
      </c>
      <c r="D1758" s="19" t="s">
        <v>1144</v>
      </c>
      <c r="E1758" s="17" t="s">
        <v>0</v>
      </c>
      <c r="F1758" s="20">
        <f>F1759+F1761+F1763</f>
        <v>27934600</v>
      </c>
      <c r="G1758" s="20">
        <f>G1759+G1761+G1763</f>
        <v>27934600</v>
      </c>
      <c r="H1758" s="27">
        <f>H1759+H1761+H1763</f>
        <v>27934600</v>
      </c>
    </row>
    <row r="1759" spans="1:8" ht="57.6" customHeight="1" x14ac:dyDescent="0.25">
      <c r="A1759" s="26" t="s">
        <v>19</v>
      </c>
      <c r="B1759" s="19" t="s">
        <v>1137</v>
      </c>
      <c r="C1759" s="19" t="s">
        <v>1139</v>
      </c>
      <c r="D1759" s="19" t="s">
        <v>1144</v>
      </c>
      <c r="E1759" s="19" t="s">
        <v>20</v>
      </c>
      <c r="F1759" s="20">
        <f>F1760</f>
        <v>24927100</v>
      </c>
      <c r="G1759" s="20">
        <f>G1760</f>
        <v>24927100</v>
      </c>
      <c r="H1759" s="27">
        <f>H1760</f>
        <v>24927100</v>
      </c>
    </row>
    <row r="1760" spans="1:8" ht="28.95" customHeight="1" x14ac:dyDescent="0.25">
      <c r="A1760" s="26" t="s">
        <v>21</v>
      </c>
      <c r="B1760" s="19" t="s">
        <v>1137</v>
      </c>
      <c r="C1760" s="19" t="s">
        <v>1139</v>
      </c>
      <c r="D1760" s="19" t="s">
        <v>1144</v>
      </c>
      <c r="E1760" s="19" t="s">
        <v>22</v>
      </c>
      <c r="F1760" s="20">
        <v>24927100</v>
      </c>
      <c r="G1760" s="20">
        <v>24927100</v>
      </c>
      <c r="H1760" s="27">
        <v>24927100</v>
      </c>
    </row>
    <row r="1761" spans="1:8" ht="28.95" customHeight="1" x14ac:dyDescent="0.25">
      <c r="A1761" s="26" t="s">
        <v>23</v>
      </c>
      <c r="B1761" s="19" t="s">
        <v>1137</v>
      </c>
      <c r="C1761" s="19" t="s">
        <v>1139</v>
      </c>
      <c r="D1761" s="19" t="s">
        <v>1144</v>
      </c>
      <c r="E1761" s="19" t="s">
        <v>24</v>
      </c>
      <c r="F1761" s="20">
        <f>F1762</f>
        <v>2998200</v>
      </c>
      <c r="G1761" s="20">
        <f>G1762</f>
        <v>2998200</v>
      </c>
      <c r="H1761" s="27">
        <f>H1762</f>
        <v>2998200</v>
      </c>
    </row>
    <row r="1762" spans="1:8" ht="28.95" customHeight="1" x14ac:dyDescent="0.25">
      <c r="A1762" s="26" t="s">
        <v>25</v>
      </c>
      <c r="B1762" s="19" t="s">
        <v>1137</v>
      </c>
      <c r="C1762" s="19" t="s">
        <v>1139</v>
      </c>
      <c r="D1762" s="19" t="s">
        <v>1144</v>
      </c>
      <c r="E1762" s="19" t="s">
        <v>26</v>
      </c>
      <c r="F1762" s="20">
        <v>2998200</v>
      </c>
      <c r="G1762" s="20">
        <v>2998200</v>
      </c>
      <c r="H1762" s="27">
        <v>2998200</v>
      </c>
    </row>
    <row r="1763" spans="1:8" ht="14.4" customHeight="1" x14ac:dyDescent="0.25">
      <c r="A1763" s="26" t="s">
        <v>27</v>
      </c>
      <c r="B1763" s="19" t="s">
        <v>1137</v>
      </c>
      <c r="C1763" s="19" t="s">
        <v>1139</v>
      </c>
      <c r="D1763" s="19" t="s">
        <v>1144</v>
      </c>
      <c r="E1763" s="19" t="s">
        <v>28</v>
      </c>
      <c r="F1763" s="20">
        <f>F1764</f>
        <v>9300</v>
      </c>
      <c r="G1763" s="20">
        <f>G1764</f>
        <v>9300</v>
      </c>
      <c r="H1763" s="27">
        <f>H1764</f>
        <v>9300</v>
      </c>
    </row>
    <row r="1764" spans="1:8" ht="14.4" customHeight="1" x14ac:dyDescent="0.25">
      <c r="A1764" s="26" t="s">
        <v>29</v>
      </c>
      <c r="B1764" s="19" t="s">
        <v>1137</v>
      </c>
      <c r="C1764" s="19" t="s">
        <v>1139</v>
      </c>
      <c r="D1764" s="19" t="s">
        <v>1144</v>
      </c>
      <c r="E1764" s="19" t="s">
        <v>30</v>
      </c>
      <c r="F1764" s="20">
        <v>9300</v>
      </c>
      <c r="G1764" s="20">
        <v>9300</v>
      </c>
      <c r="H1764" s="27">
        <v>9300</v>
      </c>
    </row>
    <row r="1765" spans="1:8" ht="14.4" customHeight="1" x14ac:dyDescent="0.25">
      <c r="A1765" s="26" t="s">
        <v>1145</v>
      </c>
      <c r="B1765" s="19" t="s">
        <v>1137</v>
      </c>
      <c r="C1765" s="19" t="s">
        <v>1139</v>
      </c>
      <c r="D1765" s="19" t="s">
        <v>1146</v>
      </c>
      <c r="E1765" s="17" t="s">
        <v>0</v>
      </c>
      <c r="F1765" s="20">
        <f>F1766+F1776</f>
        <v>35531396</v>
      </c>
      <c r="G1765" s="20">
        <f>G1766+G1776</f>
        <v>35531396</v>
      </c>
      <c r="H1765" s="27">
        <f>H1766+H1776</f>
        <v>35531396</v>
      </c>
    </row>
    <row r="1766" spans="1:8" ht="14.4" customHeight="1" x14ac:dyDescent="0.25">
      <c r="A1766" s="26" t="s">
        <v>1147</v>
      </c>
      <c r="B1766" s="19" t="s">
        <v>1137</v>
      </c>
      <c r="C1766" s="19" t="s">
        <v>1139</v>
      </c>
      <c r="D1766" s="19" t="s">
        <v>1148</v>
      </c>
      <c r="E1766" s="17" t="s">
        <v>0</v>
      </c>
      <c r="F1766" s="20">
        <f>F1767+F1772</f>
        <v>34608157.899999999</v>
      </c>
      <c r="G1766" s="20">
        <f>G1767+G1772</f>
        <v>34608157.899999999</v>
      </c>
      <c r="H1766" s="27">
        <f>H1767+H1772</f>
        <v>34608157.899999999</v>
      </c>
    </row>
    <row r="1767" spans="1:8" ht="14.4" customHeight="1" x14ac:dyDescent="0.25">
      <c r="A1767" s="26" t="s">
        <v>1143</v>
      </c>
      <c r="B1767" s="19" t="s">
        <v>1137</v>
      </c>
      <c r="C1767" s="19" t="s">
        <v>1139</v>
      </c>
      <c r="D1767" s="19" t="s">
        <v>1149</v>
      </c>
      <c r="E1767" s="17" t="s">
        <v>0</v>
      </c>
      <c r="F1767" s="20">
        <f>F1768+F1770</f>
        <v>4406757.9000000004</v>
      </c>
      <c r="G1767" s="20">
        <f>G1768+G1770</f>
        <v>4406757.9000000004</v>
      </c>
      <c r="H1767" s="27">
        <f>H1768+H1770</f>
        <v>4406757.9000000004</v>
      </c>
    </row>
    <row r="1768" spans="1:8" ht="28.95" customHeight="1" x14ac:dyDescent="0.25">
      <c r="A1768" s="26" t="s">
        <v>23</v>
      </c>
      <c r="B1768" s="19" t="s">
        <v>1137</v>
      </c>
      <c r="C1768" s="19" t="s">
        <v>1139</v>
      </c>
      <c r="D1768" s="19" t="s">
        <v>1149</v>
      </c>
      <c r="E1768" s="19" t="s">
        <v>24</v>
      </c>
      <c r="F1768" s="20">
        <f>F1769</f>
        <v>1270338</v>
      </c>
      <c r="G1768" s="20">
        <f>G1769</f>
        <v>1270338</v>
      </c>
      <c r="H1768" s="27">
        <f>H1769</f>
        <v>1270338</v>
      </c>
    </row>
    <row r="1769" spans="1:8" ht="28.95" customHeight="1" x14ac:dyDescent="0.25">
      <c r="A1769" s="26" t="s">
        <v>25</v>
      </c>
      <c r="B1769" s="19" t="s">
        <v>1137</v>
      </c>
      <c r="C1769" s="19" t="s">
        <v>1139</v>
      </c>
      <c r="D1769" s="19" t="s">
        <v>1149</v>
      </c>
      <c r="E1769" s="19" t="s">
        <v>26</v>
      </c>
      <c r="F1769" s="20">
        <v>1270338</v>
      </c>
      <c r="G1769" s="20">
        <v>1270338</v>
      </c>
      <c r="H1769" s="27">
        <v>1270338</v>
      </c>
    </row>
    <row r="1770" spans="1:8" ht="28.95" customHeight="1" x14ac:dyDescent="0.25">
      <c r="A1770" s="26" t="s">
        <v>190</v>
      </c>
      <c r="B1770" s="19" t="s">
        <v>1137</v>
      </c>
      <c r="C1770" s="19" t="s">
        <v>1139</v>
      </c>
      <c r="D1770" s="19" t="s">
        <v>1149</v>
      </c>
      <c r="E1770" s="19" t="s">
        <v>191</v>
      </c>
      <c r="F1770" s="20">
        <f>F1771</f>
        <v>3136419.9</v>
      </c>
      <c r="G1770" s="20">
        <f>G1771</f>
        <v>3136419.9</v>
      </c>
      <c r="H1770" s="27">
        <f>H1771</f>
        <v>3136419.9</v>
      </c>
    </row>
    <row r="1771" spans="1:8" ht="14.4" customHeight="1" x14ac:dyDescent="0.25">
      <c r="A1771" s="26" t="s">
        <v>435</v>
      </c>
      <c r="B1771" s="19" t="s">
        <v>1137</v>
      </c>
      <c r="C1771" s="19" t="s">
        <v>1139</v>
      </c>
      <c r="D1771" s="19" t="s">
        <v>1149</v>
      </c>
      <c r="E1771" s="19" t="s">
        <v>436</v>
      </c>
      <c r="F1771" s="20">
        <v>3136419.9</v>
      </c>
      <c r="G1771" s="20">
        <v>3136419.9</v>
      </c>
      <c r="H1771" s="27">
        <v>3136419.9</v>
      </c>
    </row>
    <row r="1772" spans="1:8" ht="14.4" customHeight="1" x14ac:dyDescent="0.25">
      <c r="A1772" s="26" t="s">
        <v>1150</v>
      </c>
      <c r="B1772" s="19" t="s">
        <v>1137</v>
      </c>
      <c r="C1772" s="19" t="s">
        <v>1139</v>
      </c>
      <c r="D1772" s="19" t="s">
        <v>1151</v>
      </c>
      <c r="E1772" s="17" t="s">
        <v>0</v>
      </c>
      <c r="F1772" s="20">
        <f t="shared" ref="F1772:H1773" si="312">F1773</f>
        <v>30201400</v>
      </c>
      <c r="G1772" s="20">
        <f t="shared" si="312"/>
        <v>30201400</v>
      </c>
      <c r="H1772" s="27">
        <f t="shared" si="312"/>
        <v>30201400</v>
      </c>
    </row>
    <row r="1773" spans="1:8" ht="28.95" customHeight="1" x14ac:dyDescent="0.25">
      <c r="A1773" s="26" t="s">
        <v>190</v>
      </c>
      <c r="B1773" s="19" t="s">
        <v>1137</v>
      </c>
      <c r="C1773" s="19" t="s">
        <v>1139</v>
      </c>
      <c r="D1773" s="19" t="s">
        <v>1151</v>
      </c>
      <c r="E1773" s="19" t="s">
        <v>191</v>
      </c>
      <c r="F1773" s="20">
        <f t="shared" si="312"/>
        <v>30201400</v>
      </c>
      <c r="G1773" s="20">
        <f t="shared" si="312"/>
        <v>30201400</v>
      </c>
      <c r="H1773" s="27">
        <f t="shared" si="312"/>
        <v>30201400</v>
      </c>
    </row>
    <row r="1774" spans="1:8" ht="14.4" customHeight="1" x14ac:dyDescent="0.25">
      <c r="A1774" s="26" t="s">
        <v>435</v>
      </c>
      <c r="B1774" s="19" t="s">
        <v>1137</v>
      </c>
      <c r="C1774" s="19" t="s">
        <v>1139</v>
      </c>
      <c r="D1774" s="19" t="s">
        <v>1151</v>
      </c>
      <c r="E1774" s="19" t="s">
        <v>436</v>
      </c>
      <c r="F1774" s="20">
        <v>30201400</v>
      </c>
      <c r="G1774" s="20">
        <v>30201400</v>
      </c>
      <c r="H1774" s="27">
        <v>30201400</v>
      </c>
    </row>
    <row r="1775" spans="1:8" ht="14.4" customHeight="1" x14ac:dyDescent="0.25">
      <c r="A1775" s="26" t="s">
        <v>1152</v>
      </c>
      <c r="B1775" s="19" t="s">
        <v>1137</v>
      </c>
      <c r="C1775" s="19" t="s">
        <v>1139</v>
      </c>
      <c r="D1775" s="19" t="s">
        <v>1153</v>
      </c>
      <c r="E1775" s="17" t="s">
        <v>0</v>
      </c>
      <c r="F1775" s="20">
        <f>F1776</f>
        <v>923238.10000000009</v>
      </c>
      <c r="G1775" s="20">
        <f>G1776</f>
        <v>923238.10000000009</v>
      </c>
      <c r="H1775" s="27">
        <f>H1776</f>
        <v>923238.10000000009</v>
      </c>
    </row>
    <row r="1776" spans="1:8" ht="14.4" customHeight="1" x14ac:dyDescent="0.25">
      <c r="A1776" s="26" t="s">
        <v>1143</v>
      </c>
      <c r="B1776" s="19" t="s">
        <v>1137</v>
      </c>
      <c r="C1776" s="19" t="s">
        <v>1139</v>
      </c>
      <c r="D1776" s="19" t="s">
        <v>1154</v>
      </c>
      <c r="E1776" s="17" t="s">
        <v>0</v>
      </c>
      <c r="F1776" s="20">
        <f>F1777+F1779</f>
        <v>923238.10000000009</v>
      </c>
      <c r="G1776" s="20">
        <f>G1777+G1779</f>
        <v>923238.10000000009</v>
      </c>
      <c r="H1776" s="27">
        <f>H1777+H1779</f>
        <v>923238.10000000009</v>
      </c>
    </row>
    <row r="1777" spans="1:8" ht="28.95" customHeight="1" x14ac:dyDescent="0.25">
      <c r="A1777" s="26" t="s">
        <v>23</v>
      </c>
      <c r="B1777" s="19" t="s">
        <v>1137</v>
      </c>
      <c r="C1777" s="19" t="s">
        <v>1139</v>
      </c>
      <c r="D1777" s="19" t="s">
        <v>1154</v>
      </c>
      <c r="E1777" s="19" t="s">
        <v>24</v>
      </c>
      <c r="F1777" s="20">
        <f>F1778</f>
        <v>374563.7</v>
      </c>
      <c r="G1777" s="20">
        <f>G1778</f>
        <v>374563.7</v>
      </c>
      <c r="H1777" s="27">
        <f>H1778</f>
        <v>374563.7</v>
      </c>
    </row>
    <row r="1778" spans="1:8" ht="28.95" customHeight="1" x14ac:dyDescent="0.25">
      <c r="A1778" s="26" t="s">
        <v>25</v>
      </c>
      <c r="B1778" s="19" t="s">
        <v>1137</v>
      </c>
      <c r="C1778" s="19" t="s">
        <v>1139</v>
      </c>
      <c r="D1778" s="19" t="s">
        <v>1154</v>
      </c>
      <c r="E1778" s="19" t="s">
        <v>26</v>
      </c>
      <c r="F1778" s="20">
        <v>374563.7</v>
      </c>
      <c r="G1778" s="20">
        <v>374563.7</v>
      </c>
      <c r="H1778" s="27">
        <v>374563.7</v>
      </c>
    </row>
    <row r="1779" spans="1:8" ht="28.95" customHeight="1" x14ac:dyDescent="0.25">
      <c r="A1779" s="26" t="s">
        <v>190</v>
      </c>
      <c r="B1779" s="19" t="s">
        <v>1137</v>
      </c>
      <c r="C1779" s="19" t="s">
        <v>1139</v>
      </c>
      <c r="D1779" s="19" t="s">
        <v>1154</v>
      </c>
      <c r="E1779" s="19" t="s">
        <v>191</v>
      </c>
      <c r="F1779" s="20">
        <f>F1780</f>
        <v>548674.4</v>
      </c>
      <c r="G1779" s="20">
        <f>G1780</f>
        <v>548674.4</v>
      </c>
      <c r="H1779" s="27">
        <f>H1780</f>
        <v>548674.4</v>
      </c>
    </row>
    <row r="1780" spans="1:8" ht="14.4" customHeight="1" x14ac:dyDescent="0.25">
      <c r="A1780" s="26" t="s">
        <v>435</v>
      </c>
      <c r="B1780" s="19" t="s">
        <v>1137</v>
      </c>
      <c r="C1780" s="19" t="s">
        <v>1139</v>
      </c>
      <c r="D1780" s="19" t="s">
        <v>1154</v>
      </c>
      <c r="E1780" s="19" t="s">
        <v>436</v>
      </c>
      <c r="F1780" s="20">
        <v>548674.4</v>
      </c>
      <c r="G1780" s="20">
        <v>548674.4</v>
      </c>
      <c r="H1780" s="27">
        <v>548674.4</v>
      </c>
    </row>
    <row r="1781" spans="1:8" ht="14.4" customHeight="1" x14ac:dyDescent="0.25">
      <c r="A1781" s="26" t="s">
        <v>1155</v>
      </c>
      <c r="B1781" s="19" t="s">
        <v>1137</v>
      </c>
      <c r="C1781" s="19" t="s">
        <v>1139</v>
      </c>
      <c r="D1781" s="19" t="s">
        <v>1156</v>
      </c>
      <c r="E1781" s="17" t="s">
        <v>0</v>
      </c>
      <c r="F1781" s="20">
        <f>F1782+F1788</f>
        <v>14375800</v>
      </c>
      <c r="G1781" s="20">
        <f>G1782+G1788</f>
        <v>14375800</v>
      </c>
      <c r="H1781" s="27">
        <f>H1782+H1788</f>
        <v>20375800</v>
      </c>
    </row>
    <row r="1782" spans="1:8" ht="28.95" customHeight="1" x14ac:dyDescent="0.25">
      <c r="A1782" s="26" t="s">
        <v>1157</v>
      </c>
      <c r="B1782" s="19" t="s">
        <v>1137</v>
      </c>
      <c r="C1782" s="19" t="s">
        <v>1139</v>
      </c>
      <c r="D1782" s="19" t="s">
        <v>1158</v>
      </c>
      <c r="E1782" s="17" t="s">
        <v>0</v>
      </c>
      <c r="F1782" s="20">
        <f>F1783</f>
        <v>1452000</v>
      </c>
      <c r="G1782" s="20">
        <f>G1783</f>
        <v>1452000</v>
      </c>
      <c r="H1782" s="27">
        <f>H1783</f>
        <v>1452000</v>
      </c>
    </row>
    <row r="1783" spans="1:8" ht="14.4" customHeight="1" x14ac:dyDescent="0.25">
      <c r="A1783" s="26" t="s">
        <v>1143</v>
      </c>
      <c r="B1783" s="19" t="s">
        <v>1137</v>
      </c>
      <c r="C1783" s="19" t="s">
        <v>1139</v>
      </c>
      <c r="D1783" s="19" t="s">
        <v>1159</v>
      </c>
      <c r="E1783" s="17" t="s">
        <v>0</v>
      </c>
      <c r="F1783" s="20">
        <f>F1784+F1786</f>
        <v>1452000</v>
      </c>
      <c r="G1783" s="20">
        <f>G1784+G1786</f>
        <v>1452000</v>
      </c>
      <c r="H1783" s="27">
        <f>H1784+H1786</f>
        <v>1452000</v>
      </c>
    </row>
    <row r="1784" spans="1:8" ht="28.95" customHeight="1" x14ac:dyDescent="0.25">
      <c r="A1784" s="26" t="s">
        <v>23</v>
      </c>
      <c r="B1784" s="19" t="s">
        <v>1137</v>
      </c>
      <c r="C1784" s="19" t="s">
        <v>1139</v>
      </c>
      <c r="D1784" s="19" t="s">
        <v>1159</v>
      </c>
      <c r="E1784" s="19" t="s">
        <v>24</v>
      </c>
      <c r="F1784" s="20">
        <f>F1785</f>
        <v>762000</v>
      </c>
      <c r="G1784" s="20">
        <f>G1785</f>
        <v>762000</v>
      </c>
      <c r="H1784" s="27">
        <f>H1785</f>
        <v>762000</v>
      </c>
    </row>
    <row r="1785" spans="1:8" ht="28.95" customHeight="1" x14ac:dyDescent="0.25">
      <c r="A1785" s="26" t="s">
        <v>25</v>
      </c>
      <c r="B1785" s="19" t="s">
        <v>1137</v>
      </c>
      <c r="C1785" s="19" t="s">
        <v>1139</v>
      </c>
      <c r="D1785" s="19" t="s">
        <v>1159</v>
      </c>
      <c r="E1785" s="19" t="s">
        <v>26</v>
      </c>
      <c r="F1785" s="20">
        <v>762000</v>
      </c>
      <c r="G1785" s="20">
        <v>762000</v>
      </c>
      <c r="H1785" s="27">
        <v>762000</v>
      </c>
    </row>
    <row r="1786" spans="1:8" ht="28.95" customHeight="1" x14ac:dyDescent="0.25">
      <c r="A1786" s="26" t="s">
        <v>190</v>
      </c>
      <c r="B1786" s="19" t="s">
        <v>1137</v>
      </c>
      <c r="C1786" s="19" t="s">
        <v>1139</v>
      </c>
      <c r="D1786" s="19" t="s">
        <v>1159</v>
      </c>
      <c r="E1786" s="19" t="s">
        <v>191</v>
      </c>
      <c r="F1786" s="20">
        <f>F1787</f>
        <v>690000</v>
      </c>
      <c r="G1786" s="20">
        <f>G1787</f>
        <v>690000</v>
      </c>
      <c r="H1786" s="27">
        <f>H1787</f>
        <v>690000</v>
      </c>
    </row>
    <row r="1787" spans="1:8" ht="14.4" customHeight="1" x14ac:dyDescent="0.25">
      <c r="A1787" s="26" t="s">
        <v>435</v>
      </c>
      <c r="B1787" s="19" t="s">
        <v>1137</v>
      </c>
      <c r="C1787" s="19" t="s">
        <v>1139</v>
      </c>
      <c r="D1787" s="19" t="s">
        <v>1159</v>
      </c>
      <c r="E1787" s="19" t="s">
        <v>436</v>
      </c>
      <c r="F1787" s="20">
        <v>690000</v>
      </c>
      <c r="G1787" s="20">
        <v>690000</v>
      </c>
      <c r="H1787" s="27">
        <v>690000</v>
      </c>
    </row>
    <row r="1788" spans="1:8" ht="14.4" customHeight="1" x14ac:dyDescent="0.25">
      <c r="A1788" s="26" t="s">
        <v>1160</v>
      </c>
      <c r="B1788" s="19" t="s">
        <v>1137</v>
      </c>
      <c r="C1788" s="19" t="s">
        <v>1139</v>
      </c>
      <c r="D1788" s="19" t="s">
        <v>1161</v>
      </c>
      <c r="E1788" s="17" t="s">
        <v>0</v>
      </c>
      <c r="F1788" s="20">
        <f>F1789+F1792</f>
        <v>12923800</v>
      </c>
      <c r="G1788" s="20">
        <f>G1789+G1792</f>
        <v>12923800</v>
      </c>
      <c r="H1788" s="27">
        <f>H1789+H1792</f>
        <v>18923800</v>
      </c>
    </row>
    <row r="1789" spans="1:8" ht="14.4" customHeight="1" x14ac:dyDescent="0.25">
      <c r="A1789" s="26" t="s">
        <v>1143</v>
      </c>
      <c r="B1789" s="19" t="s">
        <v>1137</v>
      </c>
      <c r="C1789" s="19" t="s">
        <v>1139</v>
      </c>
      <c r="D1789" s="19" t="s">
        <v>1162</v>
      </c>
      <c r="E1789" s="17" t="s">
        <v>0</v>
      </c>
      <c r="F1789" s="20">
        <f t="shared" ref="F1789:H1790" si="313">F1790</f>
        <v>12883800</v>
      </c>
      <c r="G1789" s="20">
        <f t="shared" si="313"/>
        <v>12883800</v>
      </c>
      <c r="H1789" s="27">
        <f t="shared" si="313"/>
        <v>18883800</v>
      </c>
    </row>
    <row r="1790" spans="1:8" ht="28.95" customHeight="1" x14ac:dyDescent="0.25">
      <c r="A1790" s="26" t="s">
        <v>23</v>
      </c>
      <c r="B1790" s="19" t="s">
        <v>1137</v>
      </c>
      <c r="C1790" s="19" t="s">
        <v>1139</v>
      </c>
      <c r="D1790" s="19" t="s">
        <v>1162</v>
      </c>
      <c r="E1790" s="19" t="s">
        <v>24</v>
      </c>
      <c r="F1790" s="20">
        <f t="shared" si="313"/>
        <v>12883800</v>
      </c>
      <c r="G1790" s="20">
        <f t="shared" si="313"/>
        <v>12883800</v>
      </c>
      <c r="H1790" s="27">
        <f t="shared" si="313"/>
        <v>18883800</v>
      </c>
    </row>
    <row r="1791" spans="1:8" ht="28.95" customHeight="1" x14ac:dyDescent="0.25">
      <c r="A1791" s="26" t="s">
        <v>25</v>
      </c>
      <c r="B1791" s="19" t="s">
        <v>1137</v>
      </c>
      <c r="C1791" s="19" t="s">
        <v>1139</v>
      </c>
      <c r="D1791" s="19" t="s">
        <v>1162</v>
      </c>
      <c r="E1791" s="19" t="s">
        <v>26</v>
      </c>
      <c r="F1791" s="20">
        <v>12883800</v>
      </c>
      <c r="G1791" s="20">
        <v>12883800</v>
      </c>
      <c r="H1791" s="27">
        <v>18883800</v>
      </c>
    </row>
    <row r="1792" spans="1:8" ht="43.35" customHeight="1" x14ac:dyDescent="0.25">
      <c r="A1792" s="26" t="s">
        <v>1163</v>
      </c>
      <c r="B1792" s="19" t="s">
        <v>1137</v>
      </c>
      <c r="C1792" s="19" t="s">
        <v>1139</v>
      </c>
      <c r="D1792" s="19" t="s">
        <v>1164</v>
      </c>
      <c r="E1792" s="17" t="s">
        <v>0</v>
      </c>
      <c r="F1792" s="20">
        <f t="shared" ref="F1792:H1793" si="314">F1793</f>
        <v>40000</v>
      </c>
      <c r="G1792" s="20">
        <f t="shared" si="314"/>
        <v>40000</v>
      </c>
      <c r="H1792" s="27">
        <f t="shared" si="314"/>
        <v>40000</v>
      </c>
    </row>
    <row r="1793" spans="1:8" ht="28.95" customHeight="1" x14ac:dyDescent="0.25">
      <c r="A1793" s="26" t="s">
        <v>23</v>
      </c>
      <c r="B1793" s="19" t="s">
        <v>1137</v>
      </c>
      <c r="C1793" s="19" t="s">
        <v>1139</v>
      </c>
      <c r="D1793" s="19" t="s">
        <v>1164</v>
      </c>
      <c r="E1793" s="19" t="s">
        <v>24</v>
      </c>
      <c r="F1793" s="20">
        <f t="shared" si="314"/>
        <v>40000</v>
      </c>
      <c r="G1793" s="20">
        <f t="shared" si="314"/>
        <v>40000</v>
      </c>
      <c r="H1793" s="27">
        <f t="shared" si="314"/>
        <v>40000</v>
      </c>
    </row>
    <row r="1794" spans="1:8" ht="28.95" customHeight="1" x14ac:dyDescent="0.25">
      <c r="A1794" s="26" t="s">
        <v>25</v>
      </c>
      <c r="B1794" s="19" t="s">
        <v>1137</v>
      </c>
      <c r="C1794" s="19" t="s">
        <v>1139</v>
      </c>
      <c r="D1794" s="19" t="s">
        <v>1164</v>
      </c>
      <c r="E1794" s="19" t="s">
        <v>26</v>
      </c>
      <c r="F1794" s="20">
        <v>40000</v>
      </c>
      <c r="G1794" s="20">
        <v>40000</v>
      </c>
      <c r="H1794" s="27">
        <v>40000</v>
      </c>
    </row>
    <row r="1795" spans="1:8" ht="14.4" customHeight="1" x14ac:dyDescent="0.25">
      <c r="A1795" s="26" t="s">
        <v>1165</v>
      </c>
      <c r="B1795" s="19" t="s">
        <v>1137</v>
      </c>
      <c r="C1795" s="19" t="s">
        <v>1139</v>
      </c>
      <c r="D1795" s="19" t="s">
        <v>1166</v>
      </c>
      <c r="E1795" s="17" t="s">
        <v>0</v>
      </c>
      <c r="F1795" s="20">
        <f>F1796+F1802+F1806</f>
        <v>209762104</v>
      </c>
      <c r="G1795" s="20">
        <f>G1796+G1802+G1806</f>
        <v>212451304</v>
      </c>
      <c r="H1795" s="27">
        <f>H1796+H1802+H1806</f>
        <v>209855704</v>
      </c>
    </row>
    <row r="1796" spans="1:8" ht="14.4" customHeight="1" x14ac:dyDescent="0.25">
      <c r="A1796" s="26" t="s">
        <v>1167</v>
      </c>
      <c r="B1796" s="19" t="s">
        <v>1137</v>
      </c>
      <c r="C1796" s="19" t="s">
        <v>1139</v>
      </c>
      <c r="D1796" s="19" t="s">
        <v>1168</v>
      </c>
      <c r="E1796" s="17" t="s">
        <v>0</v>
      </c>
      <c r="F1796" s="20">
        <f>F1797</f>
        <v>14424764</v>
      </c>
      <c r="G1796" s="20">
        <f>G1797</f>
        <v>14424764</v>
      </c>
      <c r="H1796" s="27">
        <f>H1797</f>
        <v>14424764</v>
      </c>
    </row>
    <row r="1797" spans="1:8" ht="14.4" customHeight="1" x14ac:dyDescent="0.25">
      <c r="A1797" s="26" t="s">
        <v>1143</v>
      </c>
      <c r="B1797" s="19" t="s">
        <v>1137</v>
      </c>
      <c r="C1797" s="19" t="s">
        <v>1139</v>
      </c>
      <c r="D1797" s="19" t="s">
        <v>1169</v>
      </c>
      <c r="E1797" s="17" t="s">
        <v>0</v>
      </c>
      <c r="F1797" s="20">
        <f>F1798+F1800</f>
        <v>14424764</v>
      </c>
      <c r="G1797" s="20">
        <f>G1798+G1800</f>
        <v>14424764</v>
      </c>
      <c r="H1797" s="27">
        <f>H1798+H1800</f>
        <v>14424764</v>
      </c>
    </row>
    <row r="1798" spans="1:8" ht="28.95" customHeight="1" x14ac:dyDescent="0.25">
      <c r="A1798" s="26" t="s">
        <v>23</v>
      </c>
      <c r="B1798" s="19" t="s">
        <v>1137</v>
      </c>
      <c r="C1798" s="19" t="s">
        <v>1139</v>
      </c>
      <c r="D1798" s="19" t="s">
        <v>1169</v>
      </c>
      <c r="E1798" s="19" t="s">
        <v>24</v>
      </c>
      <c r="F1798" s="20">
        <f>F1799</f>
        <v>5856650.5</v>
      </c>
      <c r="G1798" s="20">
        <f>G1799</f>
        <v>5856650.5</v>
      </c>
      <c r="H1798" s="27">
        <f>H1799</f>
        <v>5856650.5</v>
      </c>
    </row>
    <row r="1799" spans="1:8" ht="28.95" customHeight="1" x14ac:dyDescent="0.25">
      <c r="A1799" s="26" t="s">
        <v>25</v>
      </c>
      <c r="B1799" s="19" t="s">
        <v>1137</v>
      </c>
      <c r="C1799" s="19" t="s">
        <v>1139</v>
      </c>
      <c r="D1799" s="19" t="s">
        <v>1169</v>
      </c>
      <c r="E1799" s="19" t="s">
        <v>26</v>
      </c>
      <c r="F1799" s="20">
        <v>5856650.5</v>
      </c>
      <c r="G1799" s="20">
        <v>5856650.5</v>
      </c>
      <c r="H1799" s="27">
        <v>5856650.5</v>
      </c>
    </row>
    <row r="1800" spans="1:8" ht="28.95" customHeight="1" x14ac:dyDescent="0.25">
      <c r="A1800" s="26" t="s">
        <v>190</v>
      </c>
      <c r="B1800" s="19" t="s">
        <v>1137</v>
      </c>
      <c r="C1800" s="19" t="s">
        <v>1139</v>
      </c>
      <c r="D1800" s="19" t="s">
        <v>1169</v>
      </c>
      <c r="E1800" s="19" t="s">
        <v>191</v>
      </c>
      <c r="F1800" s="20">
        <f>F1801</f>
        <v>8568113.5</v>
      </c>
      <c r="G1800" s="20">
        <f>G1801</f>
        <v>8568113.5</v>
      </c>
      <c r="H1800" s="27">
        <f>H1801</f>
        <v>8568113.5</v>
      </c>
    </row>
    <row r="1801" spans="1:8" ht="14.4" customHeight="1" x14ac:dyDescent="0.25">
      <c r="A1801" s="26" t="s">
        <v>435</v>
      </c>
      <c r="B1801" s="19" t="s">
        <v>1137</v>
      </c>
      <c r="C1801" s="19" t="s">
        <v>1139</v>
      </c>
      <c r="D1801" s="19" t="s">
        <v>1169</v>
      </c>
      <c r="E1801" s="19" t="s">
        <v>436</v>
      </c>
      <c r="F1801" s="20">
        <v>8568113.5</v>
      </c>
      <c r="G1801" s="20">
        <v>8568113.5</v>
      </c>
      <c r="H1801" s="27">
        <v>8568113.5</v>
      </c>
    </row>
    <row r="1802" spans="1:8" ht="14.4" customHeight="1" x14ac:dyDescent="0.25">
      <c r="A1802" s="26" t="s">
        <v>1170</v>
      </c>
      <c r="B1802" s="19" t="s">
        <v>1137</v>
      </c>
      <c r="C1802" s="19" t="s">
        <v>1139</v>
      </c>
      <c r="D1802" s="19" t="s">
        <v>1171</v>
      </c>
      <c r="E1802" s="17" t="s">
        <v>0</v>
      </c>
      <c r="F1802" s="20">
        <f t="shared" ref="F1802:H1804" si="315">F1803</f>
        <v>104340</v>
      </c>
      <c r="G1802" s="20">
        <f t="shared" si="315"/>
        <v>104340</v>
      </c>
      <c r="H1802" s="27">
        <f t="shared" si="315"/>
        <v>104340</v>
      </c>
    </row>
    <row r="1803" spans="1:8" ht="14.4" customHeight="1" x14ac:dyDescent="0.25">
      <c r="A1803" s="26" t="s">
        <v>1143</v>
      </c>
      <c r="B1803" s="19" t="s">
        <v>1137</v>
      </c>
      <c r="C1803" s="19" t="s">
        <v>1139</v>
      </c>
      <c r="D1803" s="19" t="s">
        <v>1172</v>
      </c>
      <c r="E1803" s="17" t="s">
        <v>0</v>
      </c>
      <c r="F1803" s="20">
        <f t="shared" si="315"/>
        <v>104340</v>
      </c>
      <c r="G1803" s="20">
        <f t="shared" si="315"/>
        <v>104340</v>
      </c>
      <c r="H1803" s="27">
        <f t="shared" si="315"/>
        <v>104340</v>
      </c>
    </row>
    <row r="1804" spans="1:8" ht="28.95" customHeight="1" x14ac:dyDescent="0.25">
      <c r="A1804" s="26" t="s">
        <v>23</v>
      </c>
      <c r="B1804" s="19" t="s">
        <v>1137</v>
      </c>
      <c r="C1804" s="19" t="s">
        <v>1139</v>
      </c>
      <c r="D1804" s="19" t="s">
        <v>1172</v>
      </c>
      <c r="E1804" s="19" t="s">
        <v>24</v>
      </c>
      <c r="F1804" s="20">
        <f t="shared" si="315"/>
        <v>104340</v>
      </c>
      <c r="G1804" s="20">
        <f t="shared" si="315"/>
        <v>104340</v>
      </c>
      <c r="H1804" s="27">
        <f t="shared" si="315"/>
        <v>104340</v>
      </c>
    </row>
    <row r="1805" spans="1:8" ht="28.95" customHeight="1" x14ac:dyDescent="0.25">
      <c r="A1805" s="26" t="s">
        <v>25</v>
      </c>
      <c r="B1805" s="19" t="s">
        <v>1137</v>
      </c>
      <c r="C1805" s="19" t="s">
        <v>1139</v>
      </c>
      <c r="D1805" s="19" t="s">
        <v>1172</v>
      </c>
      <c r="E1805" s="19" t="s">
        <v>26</v>
      </c>
      <c r="F1805" s="20">
        <v>104340</v>
      </c>
      <c r="G1805" s="20">
        <v>104340</v>
      </c>
      <c r="H1805" s="27">
        <v>104340</v>
      </c>
    </row>
    <row r="1806" spans="1:8" ht="28.95" customHeight="1" x14ac:dyDescent="0.25">
      <c r="A1806" s="26" t="s">
        <v>1173</v>
      </c>
      <c r="B1806" s="19" t="s">
        <v>1137</v>
      </c>
      <c r="C1806" s="19" t="s">
        <v>1139</v>
      </c>
      <c r="D1806" s="19" t="s">
        <v>1174</v>
      </c>
      <c r="E1806" s="17" t="s">
        <v>0</v>
      </c>
      <c r="F1806" s="20">
        <f>F1807+F1812</f>
        <v>195233000</v>
      </c>
      <c r="G1806" s="20">
        <f>G1807+G1812</f>
        <v>197922200</v>
      </c>
      <c r="H1806" s="27">
        <f>H1807+H1812</f>
        <v>195326600</v>
      </c>
    </row>
    <row r="1807" spans="1:8" ht="28.95" customHeight="1" x14ac:dyDescent="0.25">
      <c r="A1807" s="26" t="s">
        <v>150</v>
      </c>
      <c r="B1807" s="19" t="s">
        <v>1137</v>
      </c>
      <c r="C1807" s="19" t="s">
        <v>1139</v>
      </c>
      <c r="D1807" s="19" t="s">
        <v>1175</v>
      </c>
      <c r="E1807" s="17" t="s">
        <v>0</v>
      </c>
      <c r="F1807" s="20">
        <f>F1808+F1810</f>
        <v>70819100</v>
      </c>
      <c r="G1807" s="20">
        <f>G1808+G1810</f>
        <v>70819100</v>
      </c>
      <c r="H1807" s="27">
        <f>H1808+H1810</f>
        <v>70819100</v>
      </c>
    </row>
    <row r="1808" spans="1:8" ht="57.6" customHeight="1" x14ac:dyDescent="0.25">
      <c r="A1808" s="26" t="s">
        <v>19</v>
      </c>
      <c r="B1808" s="19" t="s">
        <v>1137</v>
      </c>
      <c r="C1808" s="19" t="s">
        <v>1139</v>
      </c>
      <c r="D1808" s="19" t="s">
        <v>1175</v>
      </c>
      <c r="E1808" s="19" t="s">
        <v>20</v>
      </c>
      <c r="F1808" s="20">
        <f>F1809</f>
        <v>70815500</v>
      </c>
      <c r="G1808" s="20">
        <f>G1809</f>
        <v>70815500</v>
      </c>
      <c r="H1808" s="27">
        <f>H1809</f>
        <v>70815500</v>
      </c>
    </row>
    <row r="1809" spans="1:8" ht="14.4" customHeight="1" x14ac:dyDescent="0.25">
      <c r="A1809" s="26" t="s">
        <v>152</v>
      </c>
      <c r="B1809" s="19" t="s">
        <v>1137</v>
      </c>
      <c r="C1809" s="19" t="s">
        <v>1139</v>
      </c>
      <c r="D1809" s="19" t="s">
        <v>1175</v>
      </c>
      <c r="E1809" s="19" t="s">
        <v>153</v>
      </c>
      <c r="F1809" s="20">
        <v>70815500</v>
      </c>
      <c r="G1809" s="20">
        <v>70815500</v>
      </c>
      <c r="H1809" s="27">
        <v>70815500</v>
      </c>
    </row>
    <row r="1810" spans="1:8" ht="14.4" customHeight="1" x14ac:dyDescent="0.25">
      <c r="A1810" s="26" t="s">
        <v>27</v>
      </c>
      <c r="B1810" s="19" t="s">
        <v>1137</v>
      </c>
      <c r="C1810" s="19" t="s">
        <v>1139</v>
      </c>
      <c r="D1810" s="19" t="s">
        <v>1175</v>
      </c>
      <c r="E1810" s="19" t="s">
        <v>28</v>
      </c>
      <c r="F1810" s="20">
        <f>F1811</f>
        <v>3600</v>
      </c>
      <c r="G1810" s="20">
        <f>G1811</f>
        <v>3600</v>
      </c>
      <c r="H1810" s="27">
        <f>H1811</f>
        <v>3600</v>
      </c>
    </row>
    <row r="1811" spans="1:8" ht="14.4" customHeight="1" x14ac:dyDescent="0.25">
      <c r="A1811" s="26" t="s">
        <v>29</v>
      </c>
      <c r="B1811" s="19" t="s">
        <v>1137</v>
      </c>
      <c r="C1811" s="19" t="s">
        <v>1139</v>
      </c>
      <c r="D1811" s="19" t="s">
        <v>1175</v>
      </c>
      <c r="E1811" s="19" t="s">
        <v>30</v>
      </c>
      <c r="F1811" s="20">
        <v>3600</v>
      </c>
      <c r="G1811" s="20">
        <v>3600</v>
      </c>
      <c r="H1811" s="27">
        <v>3600</v>
      </c>
    </row>
    <row r="1812" spans="1:8" ht="14.4" customHeight="1" x14ac:dyDescent="0.25">
      <c r="A1812" s="26" t="s">
        <v>1143</v>
      </c>
      <c r="B1812" s="19" t="s">
        <v>1137</v>
      </c>
      <c r="C1812" s="19" t="s">
        <v>1139</v>
      </c>
      <c r="D1812" s="19" t="s">
        <v>1176</v>
      </c>
      <c r="E1812" s="17" t="s">
        <v>0</v>
      </c>
      <c r="F1812" s="20">
        <f>F1813+F1815+F1817</f>
        <v>124413900</v>
      </c>
      <c r="G1812" s="20">
        <f t="shared" ref="G1812:H1812" si="316">G1813+G1815+G1817</f>
        <v>127103100</v>
      </c>
      <c r="H1812" s="27">
        <f t="shared" si="316"/>
        <v>124507500</v>
      </c>
    </row>
    <row r="1813" spans="1:8" ht="57.6" customHeight="1" x14ac:dyDescent="0.25">
      <c r="A1813" s="26" t="s">
        <v>19</v>
      </c>
      <c r="B1813" s="19" t="s">
        <v>1137</v>
      </c>
      <c r="C1813" s="19" t="s">
        <v>1139</v>
      </c>
      <c r="D1813" s="19" t="s">
        <v>1176</v>
      </c>
      <c r="E1813" s="19" t="s">
        <v>20</v>
      </c>
      <c r="F1813" s="20">
        <f>F1814</f>
        <v>103783900</v>
      </c>
      <c r="G1813" s="20">
        <f>G1814</f>
        <v>103783900</v>
      </c>
      <c r="H1813" s="27">
        <f>H1814</f>
        <v>103783900</v>
      </c>
    </row>
    <row r="1814" spans="1:8" ht="14.4" customHeight="1" x14ac:dyDescent="0.25">
      <c r="A1814" s="26" t="s">
        <v>152</v>
      </c>
      <c r="B1814" s="19" t="s">
        <v>1137</v>
      </c>
      <c r="C1814" s="19" t="s">
        <v>1139</v>
      </c>
      <c r="D1814" s="19" t="s">
        <v>1176</v>
      </c>
      <c r="E1814" s="19" t="s">
        <v>153</v>
      </c>
      <c r="F1814" s="20">
        <v>103783900</v>
      </c>
      <c r="G1814" s="20">
        <v>103783900</v>
      </c>
      <c r="H1814" s="27">
        <v>103783900</v>
      </c>
    </row>
    <row r="1815" spans="1:8" ht="28.95" customHeight="1" x14ac:dyDescent="0.25">
      <c r="A1815" s="26" t="s">
        <v>23</v>
      </c>
      <c r="B1815" s="19" t="s">
        <v>1137</v>
      </c>
      <c r="C1815" s="19" t="s">
        <v>1139</v>
      </c>
      <c r="D1815" s="19" t="s">
        <v>1176</v>
      </c>
      <c r="E1815" s="19" t="s">
        <v>24</v>
      </c>
      <c r="F1815" s="20">
        <f>F1816</f>
        <v>20476200</v>
      </c>
      <c r="G1815" s="20">
        <f>G1816</f>
        <v>23319200</v>
      </c>
      <c r="H1815" s="27">
        <f>H1816</f>
        <v>20723600</v>
      </c>
    </row>
    <row r="1816" spans="1:8" ht="28.95" customHeight="1" x14ac:dyDescent="0.25">
      <c r="A1816" s="26" t="s">
        <v>25</v>
      </c>
      <c r="B1816" s="19" t="s">
        <v>1137</v>
      </c>
      <c r="C1816" s="19" t="s">
        <v>1139</v>
      </c>
      <c r="D1816" s="19" t="s">
        <v>1176</v>
      </c>
      <c r="E1816" s="19" t="s">
        <v>26</v>
      </c>
      <c r="F1816" s="20">
        <v>20476200</v>
      </c>
      <c r="G1816" s="20">
        <v>23319200</v>
      </c>
      <c r="H1816" s="27">
        <v>20723600</v>
      </c>
    </row>
    <row r="1817" spans="1:8" ht="18.600000000000001" customHeight="1" x14ac:dyDescent="0.25">
      <c r="A1817" s="37" t="s">
        <v>27</v>
      </c>
      <c r="B1817" s="35" t="s">
        <v>1137</v>
      </c>
      <c r="C1817" s="35" t="s">
        <v>1139</v>
      </c>
      <c r="D1817" s="35" t="s">
        <v>1176</v>
      </c>
      <c r="E1817" s="35" t="s">
        <v>28</v>
      </c>
      <c r="F1817" s="36">
        <f>F1818</f>
        <v>153800</v>
      </c>
      <c r="G1817" s="36">
        <f t="shared" ref="G1817:H1817" si="317">G1818</f>
        <v>0</v>
      </c>
      <c r="H1817" s="38">
        <f t="shared" si="317"/>
        <v>0</v>
      </c>
    </row>
    <row r="1818" spans="1:8" ht="19.2" customHeight="1" x14ac:dyDescent="0.25">
      <c r="A1818" s="37" t="s">
        <v>29</v>
      </c>
      <c r="B1818" s="35" t="s">
        <v>1137</v>
      </c>
      <c r="C1818" s="35" t="s">
        <v>1139</v>
      </c>
      <c r="D1818" s="35" t="s">
        <v>1176</v>
      </c>
      <c r="E1818" s="35" t="s">
        <v>30</v>
      </c>
      <c r="F1818" s="36">
        <v>153800</v>
      </c>
      <c r="G1818" s="20">
        <v>0</v>
      </c>
      <c r="H1818" s="27">
        <v>0</v>
      </c>
    </row>
    <row r="1819" spans="1:8" ht="28.95" customHeight="1" x14ac:dyDescent="0.25">
      <c r="A1819" s="28" t="s">
        <v>1506</v>
      </c>
      <c r="B1819" s="16" t="s">
        <v>1177</v>
      </c>
      <c r="C1819" s="17" t="s">
        <v>0</v>
      </c>
      <c r="D1819" s="17" t="s">
        <v>0</v>
      </c>
      <c r="E1819" s="17" t="s">
        <v>0</v>
      </c>
      <c r="F1819" s="18">
        <f t="shared" ref="F1819:H1823" si="318">F1820</f>
        <v>40550600</v>
      </c>
      <c r="G1819" s="18">
        <f t="shared" si="318"/>
        <v>40550600</v>
      </c>
      <c r="H1819" s="29">
        <f t="shared" si="318"/>
        <v>40550600</v>
      </c>
    </row>
    <row r="1820" spans="1:8" ht="14.4" customHeight="1" x14ac:dyDescent="0.25">
      <c r="A1820" s="26" t="s">
        <v>164</v>
      </c>
      <c r="B1820" s="19" t="s">
        <v>1177</v>
      </c>
      <c r="C1820" s="19" t="s">
        <v>165</v>
      </c>
      <c r="D1820" s="17" t="s">
        <v>0</v>
      </c>
      <c r="E1820" s="17" t="s">
        <v>0</v>
      </c>
      <c r="F1820" s="20">
        <f t="shared" si="318"/>
        <v>40550600</v>
      </c>
      <c r="G1820" s="20">
        <f t="shared" si="318"/>
        <v>40550600</v>
      </c>
      <c r="H1820" s="27">
        <f t="shared" si="318"/>
        <v>40550600</v>
      </c>
    </row>
    <row r="1821" spans="1:8" ht="14.4" customHeight="1" x14ac:dyDescent="0.25">
      <c r="A1821" s="26" t="s">
        <v>176</v>
      </c>
      <c r="B1821" s="19" t="s">
        <v>1177</v>
      </c>
      <c r="C1821" s="19" t="s">
        <v>177</v>
      </c>
      <c r="D1821" s="17" t="s">
        <v>0</v>
      </c>
      <c r="E1821" s="17" t="s">
        <v>0</v>
      </c>
      <c r="F1821" s="20">
        <f t="shared" si="318"/>
        <v>40550600</v>
      </c>
      <c r="G1821" s="20">
        <f t="shared" si="318"/>
        <v>40550600</v>
      </c>
      <c r="H1821" s="27">
        <f t="shared" si="318"/>
        <v>40550600</v>
      </c>
    </row>
    <row r="1822" spans="1:8" ht="28.95" customHeight="1" x14ac:dyDescent="0.25">
      <c r="A1822" s="26" t="s">
        <v>268</v>
      </c>
      <c r="B1822" s="19" t="s">
        <v>1177</v>
      </c>
      <c r="C1822" s="19" t="s">
        <v>177</v>
      </c>
      <c r="D1822" s="19" t="s">
        <v>269</v>
      </c>
      <c r="E1822" s="17" t="s">
        <v>0</v>
      </c>
      <c r="F1822" s="20">
        <f t="shared" si="318"/>
        <v>40550600</v>
      </c>
      <c r="G1822" s="20">
        <f t="shared" si="318"/>
        <v>40550600</v>
      </c>
      <c r="H1822" s="27">
        <f t="shared" si="318"/>
        <v>40550600</v>
      </c>
    </row>
    <row r="1823" spans="1:8" ht="28.95" customHeight="1" x14ac:dyDescent="0.25">
      <c r="A1823" s="26" t="s">
        <v>1178</v>
      </c>
      <c r="B1823" s="19" t="s">
        <v>1177</v>
      </c>
      <c r="C1823" s="19" t="s">
        <v>177</v>
      </c>
      <c r="D1823" s="19" t="s">
        <v>1179</v>
      </c>
      <c r="E1823" s="17" t="s">
        <v>0</v>
      </c>
      <c r="F1823" s="20">
        <f t="shared" si="318"/>
        <v>40550600</v>
      </c>
      <c r="G1823" s="20">
        <f t="shared" si="318"/>
        <v>40550600</v>
      </c>
      <c r="H1823" s="27">
        <f t="shared" si="318"/>
        <v>40550600</v>
      </c>
    </row>
    <row r="1824" spans="1:8" ht="43.35" customHeight="1" x14ac:dyDescent="0.25">
      <c r="A1824" s="26" t="s">
        <v>1180</v>
      </c>
      <c r="B1824" s="19" t="s">
        <v>1177</v>
      </c>
      <c r="C1824" s="19" t="s">
        <v>177</v>
      </c>
      <c r="D1824" s="19" t="s">
        <v>1181</v>
      </c>
      <c r="E1824" s="17" t="s">
        <v>0</v>
      </c>
      <c r="F1824" s="20">
        <f>F1825+F1832</f>
        <v>40550600</v>
      </c>
      <c r="G1824" s="20">
        <f>G1825+G1832</f>
        <v>40550600</v>
      </c>
      <c r="H1824" s="27">
        <f>H1825+H1832</f>
        <v>40550600</v>
      </c>
    </row>
    <row r="1825" spans="1:8" ht="14.4" customHeight="1" x14ac:dyDescent="0.25">
      <c r="A1825" s="26" t="s">
        <v>17</v>
      </c>
      <c r="B1825" s="19" t="s">
        <v>1177</v>
      </c>
      <c r="C1825" s="19" t="s">
        <v>177</v>
      </c>
      <c r="D1825" s="19" t="s">
        <v>1182</v>
      </c>
      <c r="E1825" s="17" t="s">
        <v>0</v>
      </c>
      <c r="F1825" s="20">
        <f>F1826+F1828+F1830</f>
        <v>40469900</v>
      </c>
      <c r="G1825" s="20">
        <f>G1826+G1828+G1830</f>
        <v>40469900</v>
      </c>
      <c r="H1825" s="27">
        <f>H1826+H1828+H1830</f>
        <v>40469900</v>
      </c>
    </row>
    <row r="1826" spans="1:8" ht="57.6" customHeight="1" x14ac:dyDescent="0.25">
      <c r="A1826" s="26" t="s">
        <v>19</v>
      </c>
      <c r="B1826" s="19" t="s">
        <v>1177</v>
      </c>
      <c r="C1826" s="19" t="s">
        <v>177</v>
      </c>
      <c r="D1826" s="19" t="s">
        <v>1182</v>
      </c>
      <c r="E1826" s="19" t="s">
        <v>20</v>
      </c>
      <c r="F1826" s="20">
        <f>F1827</f>
        <v>36049000</v>
      </c>
      <c r="G1826" s="20">
        <f>G1827</f>
        <v>36049000</v>
      </c>
      <c r="H1826" s="27">
        <f>H1827</f>
        <v>36049000</v>
      </c>
    </row>
    <row r="1827" spans="1:8" ht="28.95" customHeight="1" x14ac:dyDescent="0.25">
      <c r="A1827" s="26" t="s">
        <v>21</v>
      </c>
      <c r="B1827" s="19" t="s">
        <v>1177</v>
      </c>
      <c r="C1827" s="19" t="s">
        <v>177</v>
      </c>
      <c r="D1827" s="19" t="s">
        <v>1182</v>
      </c>
      <c r="E1827" s="19" t="s">
        <v>22</v>
      </c>
      <c r="F1827" s="20">
        <v>36049000</v>
      </c>
      <c r="G1827" s="20">
        <v>36049000</v>
      </c>
      <c r="H1827" s="27">
        <v>36049000</v>
      </c>
    </row>
    <row r="1828" spans="1:8" ht="28.95" customHeight="1" x14ac:dyDescent="0.25">
      <c r="A1828" s="26" t="s">
        <v>23</v>
      </c>
      <c r="B1828" s="19" t="s">
        <v>1177</v>
      </c>
      <c r="C1828" s="19" t="s">
        <v>177</v>
      </c>
      <c r="D1828" s="19" t="s">
        <v>1182</v>
      </c>
      <c r="E1828" s="19" t="s">
        <v>24</v>
      </c>
      <c r="F1828" s="20">
        <f>F1829</f>
        <v>4366900</v>
      </c>
      <c r="G1828" s="20">
        <f>G1829</f>
        <v>4366900</v>
      </c>
      <c r="H1828" s="27">
        <f>H1829</f>
        <v>4366900</v>
      </c>
    </row>
    <row r="1829" spans="1:8" ht="28.95" customHeight="1" x14ac:dyDescent="0.25">
      <c r="A1829" s="26" t="s">
        <v>25</v>
      </c>
      <c r="B1829" s="19" t="s">
        <v>1177</v>
      </c>
      <c r="C1829" s="19" t="s">
        <v>177</v>
      </c>
      <c r="D1829" s="19" t="s">
        <v>1182</v>
      </c>
      <c r="E1829" s="19" t="s">
        <v>26</v>
      </c>
      <c r="F1829" s="20">
        <v>4366900</v>
      </c>
      <c r="G1829" s="20">
        <v>4366900</v>
      </c>
      <c r="H1829" s="27">
        <v>4366900</v>
      </c>
    </row>
    <row r="1830" spans="1:8" ht="14.4" customHeight="1" x14ac:dyDescent="0.25">
      <c r="A1830" s="26" t="s">
        <v>27</v>
      </c>
      <c r="B1830" s="19" t="s">
        <v>1177</v>
      </c>
      <c r="C1830" s="19" t="s">
        <v>177</v>
      </c>
      <c r="D1830" s="19" t="s">
        <v>1182</v>
      </c>
      <c r="E1830" s="19" t="s">
        <v>28</v>
      </c>
      <c r="F1830" s="20">
        <f>F1831</f>
        <v>54000</v>
      </c>
      <c r="G1830" s="20">
        <f>G1831</f>
        <v>54000</v>
      </c>
      <c r="H1830" s="27">
        <f>H1831</f>
        <v>54000</v>
      </c>
    </row>
    <row r="1831" spans="1:8" ht="14.4" customHeight="1" x14ac:dyDescent="0.25">
      <c r="A1831" s="26" t="s">
        <v>29</v>
      </c>
      <c r="B1831" s="19" t="s">
        <v>1177</v>
      </c>
      <c r="C1831" s="19" t="s">
        <v>177</v>
      </c>
      <c r="D1831" s="19" t="s">
        <v>1182</v>
      </c>
      <c r="E1831" s="19" t="s">
        <v>30</v>
      </c>
      <c r="F1831" s="20">
        <v>54000</v>
      </c>
      <c r="G1831" s="20">
        <v>54000</v>
      </c>
      <c r="H1831" s="27">
        <v>54000</v>
      </c>
    </row>
    <row r="1832" spans="1:8" ht="43.35" customHeight="1" x14ac:dyDescent="0.25">
      <c r="A1832" s="26" t="s">
        <v>1183</v>
      </c>
      <c r="B1832" s="19" t="s">
        <v>1177</v>
      </c>
      <c r="C1832" s="19" t="s">
        <v>177</v>
      </c>
      <c r="D1832" s="19" t="s">
        <v>1184</v>
      </c>
      <c r="E1832" s="17" t="s">
        <v>0</v>
      </c>
      <c r="F1832" s="20">
        <f t="shared" ref="F1832:H1833" si="319">F1833</f>
        <v>80700</v>
      </c>
      <c r="G1832" s="20">
        <f t="shared" si="319"/>
        <v>80700</v>
      </c>
      <c r="H1832" s="27">
        <f t="shared" si="319"/>
        <v>80700</v>
      </c>
    </row>
    <row r="1833" spans="1:8" ht="14.4" customHeight="1" x14ac:dyDescent="0.25">
      <c r="A1833" s="26" t="s">
        <v>73</v>
      </c>
      <c r="B1833" s="19" t="s">
        <v>1177</v>
      </c>
      <c r="C1833" s="19" t="s">
        <v>177</v>
      </c>
      <c r="D1833" s="19" t="s">
        <v>1184</v>
      </c>
      <c r="E1833" s="19" t="s">
        <v>74</v>
      </c>
      <c r="F1833" s="20">
        <f t="shared" si="319"/>
        <v>80700</v>
      </c>
      <c r="G1833" s="20">
        <f t="shared" si="319"/>
        <v>80700</v>
      </c>
      <c r="H1833" s="27">
        <f t="shared" si="319"/>
        <v>80700</v>
      </c>
    </row>
    <row r="1834" spans="1:8" ht="14.4" customHeight="1" x14ac:dyDescent="0.25">
      <c r="A1834" s="26" t="s">
        <v>99</v>
      </c>
      <c r="B1834" s="19" t="s">
        <v>1177</v>
      </c>
      <c r="C1834" s="19" t="s">
        <v>177</v>
      </c>
      <c r="D1834" s="19" t="s">
        <v>1184</v>
      </c>
      <c r="E1834" s="19" t="s">
        <v>100</v>
      </c>
      <c r="F1834" s="20">
        <v>80700</v>
      </c>
      <c r="G1834" s="20">
        <v>80700</v>
      </c>
      <c r="H1834" s="27">
        <v>80700</v>
      </c>
    </row>
    <row r="1835" spans="1:8" ht="32.4" customHeight="1" x14ac:dyDescent="0.25">
      <c r="A1835" s="28" t="s">
        <v>1507</v>
      </c>
      <c r="B1835" s="16" t="s">
        <v>1185</v>
      </c>
      <c r="C1835" s="17" t="s">
        <v>0</v>
      </c>
      <c r="D1835" s="17" t="s">
        <v>0</v>
      </c>
      <c r="E1835" s="17" t="s">
        <v>0</v>
      </c>
      <c r="F1835" s="18">
        <f t="shared" ref="F1835:H1839" si="320">F1836</f>
        <v>11357700</v>
      </c>
      <c r="G1835" s="18">
        <f t="shared" si="320"/>
        <v>11357700</v>
      </c>
      <c r="H1835" s="29">
        <f t="shared" si="320"/>
        <v>11357700</v>
      </c>
    </row>
    <row r="1836" spans="1:8" ht="14.4" customHeight="1" x14ac:dyDescent="0.25">
      <c r="A1836" s="26" t="s">
        <v>9</v>
      </c>
      <c r="B1836" s="19" t="s">
        <v>1185</v>
      </c>
      <c r="C1836" s="19" t="s">
        <v>10</v>
      </c>
      <c r="D1836" s="17" t="s">
        <v>0</v>
      </c>
      <c r="E1836" s="17" t="s">
        <v>0</v>
      </c>
      <c r="F1836" s="20">
        <f t="shared" si="320"/>
        <v>11357700</v>
      </c>
      <c r="G1836" s="20">
        <f t="shared" si="320"/>
        <v>11357700</v>
      </c>
      <c r="H1836" s="27">
        <f t="shared" si="320"/>
        <v>11357700</v>
      </c>
    </row>
    <row r="1837" spans="1:8" ht="14.4" customHeight="1" x14ac:dyDescent="0.25">
      <c r="A1837" s="26" t="s">
        <v>43</v>
      </c>
      <c r="B1837" s="19" t="s">
        <v>1185</v>
      </c>
      <c r="C1837" s="19" t="s">
        <v>44</v>
      </c>
      <c r="D1837" s="17" t="s">
        <v>0</v>
      </c>
      <c r="E1837" s="17" t="s">
        <v>0</v>
      </c>
      <c r="F1837" s="20">
        <f t="shared" si="320"/>
        <v>11357700</v>
      </c>
      <c r="G1837" s="20">
        <f t="shared" si="320"/>
        <v>11357700</v>
      </c>
      <c r="H1837" s="27">
        <f t="shared" si="320"/>
        <v>11357700</v>
      </c>
    </row>
    <row r="1838" spans="1:8" ht="14.4" customHeight="1" x14ac:dyDescent="0.25">
      <c r="A1838" s="26" t="s">
        <v>1186</v>
      </c>
      <c r="B1838" s="19" t="s">
        <v>1185</v>
      </c>
      <c r="C1838" s="19" t="s">
        <v>44</v>
      </c>
      <c r="D1838" s="19" t="s">
        <v>1187</v>
      </c>
      <c r="E1838" s="17" t="s">
        <v>0</v>
      </c>
      <c r="F1838" s="20">
        <f t="shared" si="320"/>
        <v>11357700</v>
      </c>
      <c r="G1838" s="20">
        <f t="shared" si="320"/>
        <v>11357700</v>
      </c>
      <c r="H1838" s="27">
        <f t="shared" si="320"/>
        <v>11357700</v>
      </c>
    </row>
    <row r="1839" spans="1:8" ht="28.95" customHeight="1" x14ac:dyDescent="0.25">
      <c r="A1839" s="26" t="s">
        <v>1188</v>
      </c>
      <c r="B1839" s="19" t="s">
        <v>1185</v>
      </c>
      <c r="C1839" s="19" t="s">
        <v>44</v>
      </c>
      <c r="D1839" s="19" t="s">
        <v>1189</v>
      </c>
      <c r="E1839" s="17" t="s">
        <v>0</v>
      </c>
      <c r="F1839" s="20">
        <f t="shared" si="320"/>
        <v>11357700</v>
      </c>
      <c r="G1839" s="20">
        <f t="shared" si="320"/>
        <v>11357700</v>
      </c>
      <c r="H1839" s="27">
        <f t="shared" si="320"/>
        <v>11357700</v>
      </c>
    </row>
    <row r="1840" spans="1:8" ht="14.4" customHeight="1" x14ac:dyDescent="0.25">
      <c r="A1840" s="26" t="s">
        <v>17</v>
      </c>
      <c r="B1840" s="19" t="s">
        <v>1185</v>
      </c>
      <c r="C1840" s="19" t="s">
        <v>44</v>
      </c>
      <c r="D1840" s="19" t="s">
        <v>1190</v>
      </c>
      <c r="E1840" s="17" t="s">
        <v>0</v>
      </c>
      <c r="F1840" s="20">
        <f>F1841+F1843+F1845</f>
        <v>11357700</v>
      </c>
      <c r="G1840" s="20">
        <f>G1841+G1843+G1845</f>
        <v>11357700</v>
      </c>
      <c r="H1840" s="27">
        <f>H1841+H1843+H1845</f>
        <v>11357700</v>
      </c>
    </row>
    <row r="1841" spans="1:8" ht="57.6" customHeight="1" x14ac:dyDescent="0.25">
      <c r="A1841" s="26" t="s">
        <v>19</v>
      </c>
      <c r="B1841" s="19" t="s">
        <v>1185</v>
      </c>
      <c r="C1841" s="19" t="s">
        <v>44</v>
      </c>
      <c r="D1841" s="19" t="s">
        <v>1190</v>
      </c>
      <c r="E1841" s="19" t="s">
        <v>20</v>
      </c>
      <c r="F1841" s="20">
        <f>F1842</f>
        <v>10746300</v>
      </c>
      <c r="G1841" s="20">
        <f>G1842</f>
        <v>10746300</v>
      </c>
      <c r="H1841" s="27">
        <f>H1842</f>
        <v>10746300</v>
      </c>
    </row>
    <row r="1842" spans="1:8" ht="28.95" customHeight="1" x14ac:dyDescent="0.25">
      <c r="A1842" s="26" t="s">
        <v>21</v>
      </c>
      <c r="B1842" s="19" t="s">
        <v>1185</v>
      </c>
      <c r="C1842" s="19" t="s">
        <v>44</v>
      </c>
      <c r="D1842" s="19" t="s">
        <v>1190</v>
      </c>
      <c r="E1842" s="19" t="s">
        <v>22</v>
      </c>
      <c r="F1842" s="20">
        <v>10746300</v>
      </c>
      <c r="G1842" s="20">
        <v>10746300</v>
      </c>
      <c r="H1842" s="27">
        <v>10746300</v>
      </c>
    </row>
    <row r="1843" spans="1:8" ht="28.95" customHeight="1" x14ac:dyDescent="0.25">
      <c r="A1843" s="26" t="s">
        <v>23</v>
      </c>
      <c r="B1843" s="19" t="s">
        <v>1185</v>
      </c>
      <c r="C1843" s="19" t="s">
        <v>44</v>
      </c>
      <c r="D1843" s="19" t="s">
        <v>1190</v>
      </c>
      <c r="E1843" s="19" t="s">
        <v>24</v>
      </c>
      <c r="F1843" s="20">
        <f>F1844</f>
        <v>601400</v>
      </c>
      <c r="G1843" s="20">
        <f>G1844</f>
        <v>601400</v>
      </c>
      <c r="H1843" s="27">
        <f>H1844</f>
        <v>601400</v>
      </c>
    </row>
    <row r="1844" spans="1:8" ht="28.95" customHeight="1" x14ac:dyDescent="0.25">
      <c r="A1844" s="26" t="s">
        <v>25</v>
      </c>
      <c r="B1844" s="19" t="s">
        <v>1185</v>
      </c>
      <c r="C1844" s="19" t="s">
        <v>44</v>
      </c>
      <c r="D1844" s="19" t="s">
        <v>1190</v>
      </c>
      <c r="E1844" s="19" t="s">
        <v>26</v>
      </c>
      <c r="F1844" s="20">
        <v>601400</v>
      </c>
      <c r="G1844" s="20">
        <v>601400</v>
      </c>
      <c r="H1844" s="27">
        <v>601400</v>
      </c>
    </row>
    <row r="1845" spans="1:8" ht="14.4" customHeight="1" x14ac:dyDescent="0.25">
      <c r="A1845" s="26" t="s">
        <v>27</v>
      </c>
      <c r="B1845" s="19" t="s">
        <v>1185</v>
      </c>
      <c r="C1845" s="19" t="s">
        <v>44</v>
      </c>
      <c r="D1845" s="19" t="s">
        <v>1190</v>
      </c>
      <c r="E1845" s="19" t="s">
        <v>28</v>
      </c>
      <c r="F1845" s="20">
        <f>F1846</f>
        <v>10000</v>
      </c>
      <c r="G1845" s="20">
        <f>G1846</f>
        <v>10000</v>
      </c>
      <c r="H1845" s="27">
        <f>H1846</f>
        <v>10000</v>
      </c>
    </row>
    <row r="1846" spans="1:8" ht="14.4" customHeight="1" x14ac:dyDescent="0.25">
      <c r="A1846" s="26" t="s">
        <v>29</v>
      </c>
      <c r="B1846" s="19" t="s">
        <v>1185</v>
      </c>
      <c r="C1846" s="19" t="s">
        <v>44</v>
      </c>
      <c r="D1846" s="19" t="s">
        <v>1190</v>
      </c>
      <c r="E1846" s="19" t="s">
        <v>30</v>
      </c>
      <c r="F1846" s="20">
        <v>10000</v>
      </c>
      <c r="G1846" s="20">
        <v>10000</v>
      </c>
      <c r="H1846" s="27">
        <v>10000</v>
      </c>
    </row>
    <row r="1847" spans="1:8" ht="33.6" customHeight="1" x14ac:dyDescent="0.25">
      <c r="A1847" s="28" t="s">
        <v>1515</v>
      </c>
      <c r="B1847" s="16" t="s">
        <v>1191</v>
      </c>
      <c r="C1847" s="17" t="s">
        <v>0</v>
      </c>
      <c r="D1847" s="17" t="s">
        <v>0</v>
      </c>
      <c r="E1847" s="17" t="s">
        <v>0</v>
      </c>
      <c r="F1847" s="18">
        <f>F1848+F1874</f>
        <v>52205000</v>
      </c>
      <c r="G1847" s="18">
        <f>G1848+G1874</f>
        <v>52205000</v>
      </c>
      <c r="H1847" s="29">
        <f>H1848+H1874</f>
        <v>52205000</v>
      </c>
    </row>
    <row r="1848" spans="1:8" ht="14.4" customHeight="1" x14ac:dyDescent="0.25">
      <c r="A1848" s="26" t="s">
        <v>164</v>
      </c>
      <c r="B1848" s="19" t="s">
        <v>1191</v>
      </c>
      <c r="C1848" s="19" t="s">
        <v>165</v>
      </c>
      <c r="D1848" s="17" t="s">
        <v>0</v>
      </c>
      <c r="E1848" s="17" t="s">
        <v>0</v>
      </c>
      <c r="F1848" s="20">
        <f>F1849+F1858</f>
        <v>47747000</v>
      </c>
      <c r="G1848" s="20">
        <f>G1849+G1858</f>
        <v>47747000</v>
      </c>
      <c r="H1848" s="27">
        <f>H1849+H1858</f>
        <v>47747000</v>
      </c>
    </row>
    <row r="1849" spans="1:8" ht="14.4" customHeight="1" x14ac:dyDescent="0.25">
      <c r="A1849" s="26" t="s">
        <v>469</v>
      </c>
      <c r="B1849" s="19" t="s">
        <v>1191</v>
      </c>
      <c r="C1849" s="19" t="s">
        <v>470</v>
      </c>
      <c r="D1849" s="17" t="s">
        <v>0</v>
      </c>
      <c r="E1849" s="17" t="s">
        <v>0</v>
      </c>
      <c r="F1849" s="20">
        <f t="shared" ref="F1849:H1850" si="321">F1850</f>
        <v>38509600</v>
      </c>
      <c r="G1849" s="20">
        <f t="shared" si="321"/>
        <v>38509600</v>
      </c>
      <c r="H1849" s="27">
        <f t="shared" si="321"/>
        <v>38509600</v>
      </c>
    </row>
    <row r="1850" spans="1:8" ht="28.95" customHeight="1" x14ac:dyDescent="0.25">
      <c r="A1850" s="26" t="s">
        <v>268</v>
      </c>
      <c r="B1850" s="19" t="s">
        <v>1191</v>
      </c>
      <c r="C1850" s="19" t="s">
        <v>470</v>
      </c>
      <c r="D1850" s="19" t="s">
        <v>269</v>
      </c>
      <c r="E1850" s="17" t="s">
        <v>0</v>
      </c>
      <c r="F1850" s="20">
        <f t="shared" si="321"/>
        <v>38509600</v>
      </c>
      <c r="G1850" s="20">
        <f t="shared" si="321"/>
        <v>38509600</v>
      </c>
      <c r="H1850" s="27">
        <f t="shared" si="321"/>
        <v>38509600</v>
      </c>
    </row>
    <row r="1851" spans="1:8" ht="14.4" customHeight="1" x14ac:dyDescent="0.25">
      <c r="A1851" s="26" t="s">
        <v>17</v>
      </c>
      <c r="B1851" s="19" t="s">
        <v>1191</v>
      </c>
      <c r="C1851" s="19" t="s">
        <v>470</v>
      </c>
      <c r="D1851" s="19" t="s">
        <v>1192</v>
      </c>
      <c r="E1851" s="17" t="s">
        <v>0</v>
      </c>
      <c r="F1851" s="20">
        <f>F1852+F1854+F1856</f>
        <v>38509600</v>
      </c>
      <c r="G1851" s="20">
        <f>G1852+G1854+G1856</f>
        <v>38509600</v>
      </c>
      <c r="H1851" s="27">
        <f>H1852+H1854+H1856</f>
        <v>38509600</v>
      </c>
    </row>
    <row r="1852" spans="1:8" ht="57.6" customHeight="1" x14ac:dyDescent="0.25">
      <c r="A1852" s="26" t="s">
        <v>19</v>
      </c>
      <c r="B1852" s="19" t="s">
        <v>1191</v>
      </c>
      <c r="C1852" s="19" t="s">
        <v>470</v>
      </c>
      <c r="D1852" s="19" t="s">
        <v>1192</v>
      </c>
      <c r="E1852" s="19" t="s">
        <v>20</v>
      </c>
      <c r="F1852" s="20">
        <f>F1853</f>
        <v>36116250</v>
      </c>
      <c r="G1852" s="20">
        <f>G1853</f>
        <v>36116250</v>
      </c>
      <c r="H1852" s="27">
        <f>H1853</f>
        <v>36116250</v>
      </c>
    </row>
    <row r="1853" spans="1:8" ht="28.95" customHeight="1" x14ac:dyDescent="0.25">
      <c r="A1853" s="26" t="s">
        <v>21</v>
      </c>
      <c r="B1853" s="19" t="s">
        <v>1191</v>
      </c>
      <c r="C1853" s="19" t="s">
        <v>470</v>
      </c>
      <c r="D1853" s="19" t="s">
        <v>1192</v>
      </c>
      <c r="E1853" s="19" t="s">
        <v>22</v>
      </c>
      <c r="F1853" s="20">
        <v>36116250</v>
      </c>
      <c r="G1853" s="20">
        <v>36116250</v>
      </c>
      <c r="H1853" s="27">
        <v>36116250</v>
      </c>
    </row>
    <row r="1854" spans="1:8" ht="28.95" customHeight="1" x14ac:dyDescent="0.25">
      <c r="A1854" s="26" t="s">
        <v>23</v>
      </c>
      <c r="B1854" s="19" t="s">
        <v>1191</v>
      </c>
      <c r="C1854" s="19" t="s">
        <v>470</v>
      </c>
      <c r="D1854" s="19" t="s">
        <v>1192</v>
      </c>
      <c r="E1854" s="19" t="s">
        <v>24</v>
      </c>
      <c r="F1854" s="20">
        <f>F1855</f>
        <v>2376350</v>
      </c>
      <c r="G1854" s="20">
        <f>G1855</f>
        <v>2376350</v>
      </c>
      <c r="H1854" s="27">
        <f>H1855</f>
        <v>2376350</v>
      </c>
    </row>
    <row r="1855" spans="1:8" ht="28.95" customHeight="1" x14ac:dyDescent="0.25">
      <c r="A1855" s="26" t="s">
        <v>25</v>
      </c>
      <c r="B1855" s="19" t="s">
        <v>1191</v>
      </c>
      <c r="C1855" s="19" t="s">
        <v>470</v>
      </c>
      <c r="D1855" s="19" t="s">
        <v>1192</v>
      </c>
      <c r="E1855" s="19" t="s">
        <v>26</v>
      </c>
      <c r="F1855" s="20">
        <v>2376350</v>
      </c>
      <c r="G1855" s="20">
        <v>2376350</v>
      </c>
      <c r="H1855" s="27">
        <v>2376350</v>
      </c>
    </row>
    <row r="1856" spans="1:8" ht="14.4" customHeight="1" x14ac:dyDescent="0.25">
      <c r="A1856" s="26" t="s">
        <v>27</v>
      </c>
      <c r="B1856" s="19" t="s">
        <v>1191</v>
      </c>
      <c r="C1856" s="19" t="s">
        <v>470</v>
      </c>
      <c r="D1856" s="19" t="s">
        <v>1192</v>
      </c>
      <c r="E1856" s="19" t="s">
        <v>28</v>
      </c>
      <c r="F1856" s="20">
        <f>F1857</f>
        <v>17000</v>
      </c>
      <c r="G1856" s="20">
        <f>G1857</f>
        <v>17000</v>
      </c>
      <c r="H1856" s="27">
        <f>H1857</f>
        <v>17000</v>
      </c>
    </row>
    <row r="1857" spans="1:8" ht="14.4" customHeight="1" x14ac:dyDescent="0.25">
      <c r="A1857" s="26" t="s">
        <v>29</v>
      </c>
      <c r="B1857" s="19" t="s">
        <v>1191</v>
      </c>
      <c r="C1857" s="19" t="s">
        <v>470</v>
      </c>
      <c r="D1857" s="19" t="s">
        <v>1192</v>
      </c>
      <c r="E1857" s="19" t="s">
        <v>30</v>
      </c>
      <c r="F1857" s="20">
        <v>17000</v>
      </c>
      <c r="G1857" s="20">
        <v>17000</v>
      </c>
      <c r="H1857" s="27">
        <v>17000</v>
      </c>
    </row>
    <row r="1858" spans="1:8" ht="14.4" customHeight="1" x14ac:dyDescent="0.25">
      <c r="A1858" s="26" t="s">
        <v>1193</v>
      </c>
      <c r="B1858" s="19" t="s">
        <v>1191</v>
      </c>
      <c r="C1858" s="19" t="s">
        <v>1194</v>
      </c>
      <c r="D1858" s="17" t="s">
        <v>0</v>
      </c>
      <c r="E1858" s="17" t="s">
        <v>0</v>
      </c>
      <c r="F1858" s="20">
        <f>F1859</f>
        <v>9237400</v>
      </c>
      <c r="G1858" s="20">
        <f>G1859</f>
        <v>9237400</v>
      </c>
      <c r="H1858" s="27">
        <f>H1859</f>
        <v>9237400</v>
      </c>
    </row>
    <row r="1859" spans="1:8" ht="28.95" customHeight="1" x14ac:dyDescent="0.25">
      <c r="A1859" s="26" t="s">
        <v>1195</v>
      </c>
      <c r="B1859" s="19" t="s">
        <v>1191</v>
      </c>
      <c r="C1859" s="19" t="s">
        <v>1194</v>
      </c>
      <c r="D1859" s="19" t="s">
        <v>1196</v>
      </c>
      <c r="E1859" s="17" t="s">
        <v>0</v>
      </c>
      <c r="F1859" s="20">
        <f>F1860+F1869</f>
        <v>9237400</v>
      </c>
      <c r="G1859" s="20">
        <f>G1860+G1869</f>
        <v>9237400</v>
      </c>
      <c r="H1859" s="27">
        <f>H1860+H1869</f>
        <v>9237400</v>
      </c>
    </row>
    <row r="1860" spans="1:8" ht="14.4" customHeight="1" x14ac:dyDescent="0.25">
      <c r="A1860" s="26" t="s">
        <v>1197</v>
      </c>
      <c r="B1860" s="19" t="s">
        <v>1191</v>
      </c>
      <c r="C1860" s="19" t="s">
        <v>1194</v>
      </c>
      <c r="D1860" s="19" t="s">
        <v>1198</v>
      </c>
      <c r="E1860" s="17" t="s">
        <v>0</v>
      </c>
      <c r="F1860" s="20">
        <f>F1861+F1865</f>
        <v>6187400</v>
      </c>
      <c r="G1860" s="20">
        <f>G1861+G1865</f>
        <v>6187400</v>
      </c>
      <c r="H1860" s="27">
        <f>H1861+H1865</f>
        <v>6187400</v>
      </c>
    </row>
    <row r="1861" spans="1:8" ht="28.95" customHeight="1" x14ac:dyDescent="0.25">
      <c r="A1861" s="26" t="s">
        <v>1199</v>
      </c>
      <c r="B1861" s="19" t="s">
        <v>1191</v>
      </c>
      <c r="C1861" s="19" t="s">
        <v>1194</v>
      </c>
      <c r="D1861" s="19" t="s">
        <v>1200</v>
      </c>
      <c r="E1861" s="17" t="s">
        <v>0</v>
      </c>
      <c r="F1861" s="20">
        <f t="shared" ref="F1861:H1863" si="322">F1862</f>
        <v>2103288.2400000002</v>
      </c>
      <c r="G1861" s="20">
        <f t="shared" si="322"/>
        <v>2103288.2400000002</v>
      </c>
      <c r="H1861" s="27">
        <f t="shared" si="322"/>
        <v>2103288.2400000002</v>
      </c>
    </row>
    <row r="1862" spans="1:8" ht="14.4" customHeight="1" x14ac:dyDescent="0.25">
      <c r="A1862" s="26" t="s">
        <v>1201</v>
      </c>
      <c r="B1862" s="19" t="s">
        <v>1191</v>
      </c>
      <c r="C1862" s="19" t="s">
        <v>1194</v>
      </c>
      <c r="D1862" s="19" t="s">
        <v>1202</v>
      </c>
      <c r="E1862" s="17" t="s">
        <v>0</v>
      </c>
      <c r="F1862" s="20">
        <f t="shared" si="322"/>
        <v>2103288.2400000002</v>
      </c>
      <c r="G1862" s="20">
        <f t="shared" si="322"/>
        <v>2103288.2400000002</v>
      </c>
      <c r="H1862" s="27">
        <f t="shared" si="322"/>
        <v>2103288.2400000002</v>
      </c>
    </row>
    <row r="1863" spans="1:8" ht="28.95" customHeight="1" x14ac:dyDescent="0.25">
      <c r="A1863" s="26" t="s">
        <v>23</v>
      </c>
      <c r="B1863" s="19" t="s">
        <v>1191</v>
      </c>
      <c r="C1863" s="19" t="s">
        <v>1194</v>
      </c>
      <c r="D1863" s="19" t="s">
        <v>1202</v>
      </c>
      <c r="E1863" s="19" t="s">
        <v>24</v>
      </c>
      <c r="F1863" s="20">
        <f t="shared" si="322"/>
        <v>2103288.2400000002</v>
      </c>
      <c r="G1863" s="20">
        <f t="shared" si="322"/>
        <v>2103288.2400000002</v>
      </c>
      <c r="H1863" s="27">
        <f t="shared" si="322"/>
        <v>2103288.2400000002</v>
      </c>
    </row>
    <row r="1864" spans="1:8" ht="28.95" customHeight="1" x14ac:dyDescent="0.25">
      <c r="A1864" s="26" t="s">
        <v>25</v>
      </c>
      <c r="B1864" s="19" t="s">
        <v>1191</v>
      </c>
      <c r="C1864" s="19" t="s">
        <v>1194</v>
      </c>
      <c r="D1864" s="19" t="s">
        <v>1202</v>
      </c>
      <c r="E1864" s="19" t="s">
        <v>26</v>
      </c>
      <c r="F1864" s="20">
        <v>2103288.2400000002</v>
      </c>
      <c r="G1864" s="20">
        <v>2103288.2400000002</v>
      </c>
      <c r="H1864" s="27">
        <v>2103288.2400000002</v>
      </c>
    </row>
    <row r="1865" spans="1:8" ht="28.95" customHeight="1" x14ac:dyDescent="0.25">
      <c r="A1865" s="26" t="s">
        <v>1203</v>
      </c>
      <c r="B1865" s="19" t="s">
        <v>1191</v>
      </c>
      <c r="C1865" s="19" t="s">
        <v>1194</v>
      </c>
      <c r="D1865" s="19" t="s">
        <v>1204</v>
      </c>
      <c r="E1865" s="17" t="s">
        <v>0</v>
      </c>
      <c r="F1865" s="20">
        <f t="shared" ref="F1865:H1867" si="323">F1866</f>
        <v>4084111.76</v>
      </c>
      <c r="G1865" s="20">
        <f t="shared" si="323"/>
        <v>4084111.76</v>
      </c>
      <c r="H1865" s="27">
        <f t="shared" si="323"/>
        <v>4084111.76</v>
      </c>
    </row>
    <row r="1866" spans="1:8" ht="14.4" customHeight="1" x14ac:dyDescent="0.25">
      <c r="A1866" s="26" t="s">
        <v>1201</v>
      </c>
      <c r="B1866" s="19" t="s">
        <v>1191</v>
      </c>
      <c r="C1866" s="19" t="s">
        <v>1194</v>
      </c>
      <c r="D1866" s="19" t="s">
        <v>1205</v>
      </c>
      <c r="E1866" s="17" t="s">
        <v>0</v>
      </c>
      <c r="F1866" s="20">
        <f t="shared" si="323"/>
        <v>4084111.76</v>
      </c>
      <c r="G1866" s="20">
        <f t="shared" si="323"/>
        <v>4084111.76</v>
      </c>
      <c r="H1866" s="27">
        <f t="shared" si="323"/>
        <v>4084111.76</v>
      </c>
    </row>
    <row r="1867" spans="1:8" ht="28.95" customHeight="1" x14ac:dyDescent="0.25">
      <c r="A1867" s="26" t="s">
        <v>23</v>
      </c>
      <c r="B1867" s="19" t="s">
        <v>1191</v>
      </c>
      <c r="C1867" s="19" t="s">
        <v>1194</v>
      </c>
      <c r="D1867" s="19" t="s">
        <v>1205</v>
      </c>
      <c r="E1867" s="19" t="s">
        <v>24</v>
      </c>
      <c r="F1867" s="20">
        <f t="shared" si="323"/>
        <v>4084111.76</v>
      </c>
      <c r="G1867" s="20">
        <f t="shared" si="323"/>
        <v>4084111.76</v>
      </c>
      <c r="H1867" s="27">
        <f t="shared" si="323"/>
        <v>4084111.76</v>
      </c>
    </row>
    <row r="1868" spans="1:8" ht="28.95" customHeight="1" x14ac:dyDescent="0.25">
      <c r="A1868" s="26" t="s">
        <v>25</v>
      </c>
      <c r="B1868" s="19" t="s">
        <v>1191</v>
      </c>
      <c r="C1868" s="19" t="s">
        <v>1194</v>
      </c>
      <c r="D1868" s="19" t="s">
        <v>1205</v>
      </c>
      <c r="E1868" s="19" t="s">
        <v>26</v>
      </c>
      <c r="F1868" s="20">
        <v>4084111.76</v>
      </c>
      <c r="G1868" s="20">
        <v>4084111.76</v>
      </c>
      <c r="H1868" s="27">
        <v>4084111.76</v>
      </c>
    </row>
    <row r="1869" spans="1:8" ht="28.95" customHeight="1" x14ac:dyDescent="0.25">
      <c r="A1869" s="26" t="s">
        <v>1206</v>
      </c>
      <c r="B1869" s="19" t="s">
        <v>1191</v>
      </c>
      <c r="C1869" s="19" t="s">
        <v>1194</v>
      </c>
      <c r="D1869" s="19" t="s">
        <v>1207</v>
      </c>
      <c r="E1869" s="17" t="s">
        <v>0</v>
      </c>
      <c r="F1869" s="20">
        <f t="shared" ref="F1869:H1872" si="324">F1870</f>
        <v>3050000</v>
      </c>
      <c r="G1869" s="20">
        <f t="shared" si="324"/>
        <v>3050000</v>
      </c>
      <c r="H1869" s="27">
        <f t="shared" si="324"/>
        <v>3050000</v>
      </c>
    </row>
    <row r="1870" spans="1:8" ht="28.95" customHeight="1" x14ac:dyDescent="0.25">
      <c r="A1870" s="26" t="s">
        <v>1208</v>
      </c>
      <c r="B1870" s="19" t="s">
        <v>1191</v>
      </c>
      <c r="C1870" s="19" t="s">
        <v>1194</v>
      </c>
      <c r="D1870" s="19" t="s">
        <v>1209</v>
      </c>
      <c r="E1870" s="17" t="s">
        <v>0</v>
      </c>
      <c r="F1870" s="20">
        <f t="shared" si="324"/>
        <v>3050000</v>
      </c>
      <c r="G1870" s="20">
        <f t="shared" si="324"/>
        <v>3050000</v>
      </c>
      <c r="H1870" s="27">
        <f t="shared" si="324"/>
        <v>3050000</v>
      </c>
    </row>
    <row r="1871" spans="1:8" ht="28.95" customHeight="1" x14ac:dyDescent="0.25">
      <c r="A1871" s="26" t="s">
        <v>1210</v>
      </c>
      <c r="B1871" s="19" t="s">
        <v>1191</v>
      </c>
      <c r="C1871" s="19" t="s">
        <v>1194</v>
      </c>
      <c r="D1871" s="19" t="s">
        <v>1211</v>
      </c>
      <c r="E1871" s="17" t="s">
        <v>0</v>
      </c>
      <c r="F1871" s="20">
        <f t="shared" si="324"/>
        <v>3050000</v>
      </c>
      <c r="G1871" s="20">
        <f t="shared" si="324"/>
        <v>3050000</v>
      </c>
      <c r="H1871" s="27">
        <f t="shared" si="324"/>
        <v>3050000</v>
      </c>
    </row>
    <row r="1872" spans="1:8" ht="28.95" customHeight="1" x14ac:dyDescent="0.25">
      <c r="A1872" s="26" t="s">
        <v>23</v>
      </c>
      <c r="B1872" s="19" t="s">
        <v>1191</v>
      </c>
      <c r="C1872" s="19" t="s">
        <v>1194</v>
      </c>
      <c r="D1872" s="19" t="s">
        <v>1211</v>
      </c>
      <c r="E1872" s="19" t="s">
        <v>24</v>
      </c>
      <c r="F1872" s="20">
        <f t="shared" si="324"/>
        <v>3050000</v>
      </c>
      <c r="G1872" s="20">
        <f t="shared" si="324"/>
        <v>3050000</v>
      </c>
      <c r="H1872" s="27">
        <f t="shared" si="324"/>
        <v>3050000</v>
      </c>
    </row>
    <row r="1873" spans="1:8" ht="28.95" customHeight="1" x14ac:dyDescent="0.25">
      <c r="A1873" s="26" t="s">
        <v>25</v>
      </c>
      <c r="B1873" s="19" t="s">
        <v>1191</v>
      </c>
      <c r="C1873" s="19" t="s">
        <v>1194</v>
      </c>
      <c r="D1873" s="19" t="s">
        <v>1211</v>
      </c>
      <c r="E1873" s="19" t="s">
        <v>26</v>
      </c>
      <c r="F1873" s="20">
        <v>3050000</v>
      </c>
      <c r="G1873" s="20">
        <v>3050000</v>
      </c>
      <c r="H1873" s="27">
        <v>3050000</v>
      </c>
    </row>
    <row r="1874" spans="1:8" ht="14.4" customHeight="1" x14ac:dyDescent="0.25">
      <c r="A1874" s="26" t="s">
        <v>895</v>
      </c>
      <c r="B1874" s="19" t="s">
        <v>1191</v>
      </c>
      <c r="C1874" s="19" t="s">
        <v>896</v>
      </c>
      <c r="D1874" s="17" t="s">
        <v>0</v>
      </c>
      <c r="E1874" s="17" t="s">
        <v>0</v>
      </c>
      <c r="F1874" s="20">
        <f>F1875+F1880+F1887</f>
        <v>4458000</v>
      </c>
      <c r="G1874" s="20">
        <f>G1875+G1880+G1887</f>
        <v>4458000</v>
      </c>
      <c r="H1874" s="27">
        <f>H1875+H1880+H1887</f>
        <v>4458000</v>
      </c>
    </row>
    <row r="1875" spans="1:8" ht="14.4" customHeight="1" x14ac:dyDescent="0.25">
      <c r="A1875" s="26" t="s">
        <v>1212</v>
      </c>
      <c r="B1875" s="19" t="s">
        <v>1191</v>
      </c>
      <c r="C1875" s="19" t="s">
        <v>1213</v>
      </c>
      <c r="D1875" s="17" t="s">
        <v>0</v>
      </c>
      <c r="E1875" s="17" t="s">
        <v>0</v>
      </c>
      <c r="F1875" s="20">
        <f t="shared" ref="F1875:H1878" si="325">F1876</f>
        <v>250000</v>
      </c>
      <c r="G1875" s="20">
        <f t="shared" si="325"/>
        <v>250000</v>
      </c>
      <c r="H1875" s="27">
        <f t="shared" si="325"/>
        <v>250000</v>
      </c>
    </row>
    <row r="1876" spans="1:8" ht="14.4" customHeight="1" x14ac:dyDescent="0.25">
      <c r="A1876" s="26" t="s">
        <v>450</v>
      </c>
      <c r="B1876" s="19" t="s">
        <v>1191</v>
      </c>
      <c r="C1876" s="19" t="s">
        <v>1213</v>
      </c>
      <c r="D1876" s="19" t="s">
        <v>451</v>
      </c>
      <c r="E1876" s="17" t="s">
        <v>0</v>
      </c>
      <c r="F1876" s="20">
        <f t="shared" si="325"/>
        <v>250000</v>
      </c>
      <c r="G1876" s="20">
        <f t="shared" si="325"/>
        <v>250000</v>
      </c>
      <c r="H1876" s="27">
        <f t="shared" si="325"/>
        <v>250000</v>
      </c>
    </row>
    <row r="1877" spans="1:8" ht="187.65" customHeight="1" x14ac:dyDescent="0.25">
      <c r="A1877" s="26" t="s">
        <v>1214</v>
      </c>
      <c r="B1877" s="19" t="s">
        <v>1191</v>
      </c>
      <c r="C1877" s="19" t="s">
        <v>1213</v>
      </c>
      <c r="D1877" s="19" t="s">
        <v>1215</v>
      </c>
      <c r="E1877" s="17" t="s">
        <v>0</v>
      </c>
      <c r="F1877" s="20">
        <f t="shared" si="325"/>
        <v>250000</v>
      </c>
      <c r="G1877" s="20">
        <f t="shared" si="325"/>
        <v>250000</v>
      </c>
      <c r="H1877" s="27">
        <f t="shared" si="325"/>
        <v>250000</v>
      </c>
    </row>
    <row r="1878" spans="1:8" ht="14.4" customHeight="1" x14ac:dyDescent="0.25">
      <c r="A1878" s="26" t="s">
        <v>73</v>
      </c>
      <c r="B1878" s="19" t="s">
        <v>1191</v>
      </c>
      <c r="C1878" s="19" t="s">
        <v>1213</v>
      </c>
      <c r="D1878" s="19" t="s">
        <v>1215</v>
      </c>
      <c r="E1878" s="19" t="s">
        <v>74</v>
      </c>
      <c r="F1878" s="20">
        <f t="shared" si="325"/>
        <v>250000</v>
      </c>
      <c r="G1878" s="20">
        <f t="shared" si="325"/>
        <v>250000</v>
      </c>
      <c r="H1878" s="27">
        <f t="shared" si="325"/>
        <v>250000</v>
      </c>
    </row>
    <row r="1879" spans="1:8" ht="14.4" customHeight="1" x14ac:dyDescent="0.25">
      <c r="A1879" s="26" t="s">
        <v>99</v>
      </c>
      <c r="B1879" s="19" t="s">
        <v>1191</v>
      </c>
      <c r="C1879" s="19" t="s">
        <v>1213</v>
      </c>
      <c r="D1879" s="19" t="s">
        <v>1215</v>
      </c>
      <c r="E1879" s="19" t="s">
        <v>100</v>
      </c>
      <c r="F1879" s="20">
        <v>250000</v>
      </c>
      <c r="G1879" s="20">
        <v>250000</v>
      </c>
      <c r="H1879" s="27">
        <v>250000</v>
      </c>
    </row>
    <row r="1880" spans="1:8" ht="14.4" customHeight="1" x14ac:dyDescent="0.25">
      <c r="A1880" s="26" t="s">
        <v>897</v>
      </c>
      <c r="B1880" s="19" t="s">
        <v>1191</v>
      </c>
      <c r="C1880" s="19" t="s">
        <v>898</v>
      </c>
      <c r="D1880" s="17" t="s">
        <v>0</v>
      </c>
      <c r="E1880" s="17" t="s">
        <v>0</v>
      </c>
      <c r="F1880" s="20">
        <f t="shared" ref="F1880:H1885" si="326">F1881</f>
        <v>3508000</v>
      </c>
      <c r="G1880" s="20">
        <f t="shared" si="326"/>
        <v>3508000</v>
      </c>
      <c r="H1880" s="27">
        <f t="shared" si="326"/>
        <v>3508000</v>
      </c>
    </row>
    <row r="1881" spans="1:8" ht="28.95" customHeight="1" x14ac:dyDescent="0.25">
      <c r="A1881" s="26" t="s">
        <v>268</v>
      </c>
      <c r="B1881" s="19" t="s">
        <v>1191</v>
      </c>
      <c r="C1881" s="19" t="s">
        <v>898</v>
      </c>
      <c r="D1881" s="19" t="s">
        <v>269</v>
      </c>
      <c r="E1881" s="17" t="s">
        <v>0</v>
      </c>
      <c r="F1881" s="20">
        <f t="shared" si="326"/>
        <v>3508000</v>
      </c>
      <c r="G1881" s="20">
        <f t="shared" si="326"/>
        <v>3508000</v>
      </c>
      <c r="H1881" s="27">
        <f t="shared" si="326"/>
        <v>3508000</v>
      </c>
    </row>
    <row r="1882" spans="1:8" ht="28.95" customHeight="1" x14ac:dyDescent="0.25">
      <c r="A1882" s="26" t="s">
        <v>1216</v>
      </c>
      <c r="B1882" s="19" t="s">
        <v>1191</v>
      </c>
      <c r="C1882" s="19" t="s">
        <v>898</v>
      </c>
      <c r="D1882" s="19" t="s">
        <v>1217</v>
      </c>
      <c r="E1882" s="17" t="s">
        <v>0</v>
      </c>
      <c r="F1882" s="20">
        <f t="shared" si="326"/>
        <v>3508000</v>
      </c>
      <c r="G1882" s="20">
        <f t="shared" si="326"/>
        <v>3508000</v>
      </c>
      <c r="H1882" s="27">
        <f t="shared" si="326"/>
        <v>3508000</v>
      </c>
    </row>
    <row r="1883" spans="1:8" ht="28.95" customHeight="1" x14ac:dyDescent="0.25">
      <c r="A1883" s="26" t="s">
        <v>1218</v>
      </c>
      <c r="B1883" s="19" t="s">
        <v>1191</v>
      </c>
      <c r="C1883" s="19" t="s">
        <v>898</v>
      </c>
      <c r="D1883" s="19" t="s">
        <v>1219</v>
      </c>
      <c r="E1883" s="17" t="s">
        <v>0</v>
      </c>
      <c r="F1883" s="20">
        <f t="shared" si="326"/>
        <v>3508000</v>
      </c>
      <c r="G1883" s="20">
        <f t="shared" si="326"/>
        <v>3508000</v>
      </c>
      <c r="H1883" s="27">
        <f t="shared" si="326"/>
        <v>3508000</v>
      </c>
    </row>
    <row r="1884" spans="1:8" ht="28.95" customHeight="1" x14ac:dyDescent="0.25">
      <c r="A1884" s="26" t="s">
        <v>1220</v>
      </c>
      <c r="B1884" s="19" t="s">
        <v>1191</v>
      </c>
      <c r="C1884" s="19" t="s">
        <v>898</v>
      </c>
      <c r="D1884" s="19" t="s">
        <v>1221</v>
      </c>
      <c r="E1884" s="17" t="s">
        <v>0</v>
      </c>
      <c r="F1884" s="20">
        <f t="shared" si="326"/>
        <v>3508000</v>
      </c>
      <c r="G1884" s="20">
        <f t="shared" si="326"/>
        <v>3508000</v>
      </c>
      <c r="H1884" s="27">
        <f t="shared" si="326"/>
        <v>3508000</v>
      </c>
    </row>
    <row r="1885" spans="1:8" ht="28.95" customHeight="1" x14ac:dyDescent="0.25">
      <c r="A1885" s="26" t="s">
        <v>190</v>
      </c>
      <c r="B1885" s="19" t="s">
        <v>1191</v>
      </c>
      <c r="C1885" s="19" t="s">
        <v>898</v>
      </c>
      <c r="D1885" s="19" t="s">
        <v>1221</v>
      </c>
      <c r="E1885" s="19" t="s">
        <v>191</v>
      </c>
      <c r="F1885" s="20">
        <f t="shared" si="326"/>
        <v>3508000</v>
      </c>
      <c r="G1885" s="20">
        <f t="shared" si="326"/>
        <v>3508000</v>
      </c>
      <c r="H1885" s="27">
        <f t="shared" si="326"/>
        <v>3508000</v>
      </c>
    </row>
    <row r="1886" spans="1:8" ht="14.4" customHeight="1" x14ac:dyDescent="0.25">
      <c r="A1886" s="26" t="s">
        <v>192</v>
      </c>
      <c r="B1886" s="19" t="s">
        <v>1191</v>
      </c>
      <c r="C1886" s="19" t="s">
        <v>898</v>
      </c>
      <c r="D1886" s="19" t="s">
        <v>1221</v>
      </c>
      <c r="E1886" s="19" t="s">
        <v>193</v>
      </c>
      <c r="F1886" s="20">
        <v>3508000</v>
      </c>
      <c r="G1886" s="20">
        <v>3508000</v>
      </c>
      <c r="H1886" s="27">
        <v>3508000</v>
      </c>
    </row>
    <row r="1887" spans="1:8" ht="14.4" customHeight="1" x14ac:dyDescent="0.25">
      <c r="A1887" s="26" t="s">
        <v>902</v>
      </c>
      <c r="B1887" s="19" t="s">
        <v>1191</v>
      </c>
      <c r="C1887" s="19" t="s">
        <v>903</v>
      </c>
      <c r="D1887" s="17" t="s">
        <v>0</v>
      </c>
      <c r="E1887" s="17" t="s">
        <v>0</v>
      </c>
      <c r="F1887" s="20">
        <f t="shared" ref="F1887:H1892" si="327">F1888</f>
        <v>700000</v>
      </c>
      <c r="G1887" s="20">
        <f t="shared" si="327"/>
        <v>700000</v>
      </c>
      <c r="H1887" s="27">
        <f t="shared" si="327"/>
        <v>700000</v>
      </c>
    </row>
    <row r="1888" spans="1:8" ht="28.95" customHeight="1" x14ac:dyDescent="0.25">
      <c r="A1888" s="26" t="s">
        <v>268</v>
      </c>
      <c r="B1888" s="19" t="s">
        <v>1191</v>
      </c>
      <c r="C1888" s="19" t="s">
        <v>903</v>
      </c>
      <c r="D1888" s="19" t="s">
        <v>269</v>
      </c>
      <c r="E1888" s="17" t="s">
        <v>0</v>
      </c>
      <c r="F1888" s="20">
        <f t="shared" si="327"/>
        <v>700000</v>
      </c>
      <c r="G1888" s="20">
        <f t="shared" si="327"/>
        <v>700000</v>
      </c>
      <c r="H1888" s="27">
        <f t="shared" si="327"/>
        <v>700000</v>
      </c>
    </row>
    <row r="1889" spans="1:8" ht="28.95" customHeight="1" x14ac:dyDescent="0.25">
      <c r="A1889" s="26" t="s">
        <v>1216</v>
      </c>
      <c r="B1889" s="19" t="s">
        <v>1191</v>
      </c>
      <c r="C1889" s="19" t="s">
        <v>903</v>
      </c>
      <c r="D1889" s="19" t="s">
        <v>1217</v>
      </c>
      <c r="E1889" s="17" t="s">
        <v>0</v>
      </c>
      <c r="F1889" s="20">
        <f t="shared" si="327"/>
        <v>700000</v>
      </c>
      <c r="G1889" s="20">
        <f t="shared" si="327"/>
        <v>700000</v>
      </c>
      <c r="H1889" s="27">
        <f t="shared" si="327"/>
        <v>700000</v>
      </c>
    </row>
    <row r="1890" spans="1:8" ht="43.35" customHeight="1" x14ac:dyDescent="0.25">
      <c r="A1890" s="26" t="s">
        <v>1222</v>
      </c>
      <c r="B1890" s="19" t="s">
        <v>1191</v>
      </c>
      <c r="C1890" s="19" t="s">
        <v>903</v>
      </c>
      <c r="D1890" s="19" t="s">
        <v>1223</v>
      </c>
      <c r="E1890" s="17" t="s">
        <v>0</v>
      </c>
      <c r="F1890" s="20">
        <f t="shared" si="327"/>
        <v>700000</v>
      </c>
      <c r="G1890" s="20">
        <f t="shared" si="327"/>
        <v>700000</v>
      </c>
      <c r="H1890" s="27">
        <f t="shared" si="327"/>
        <v>700000</v>
      </c>
    </row>
    <row r="1891" spans="1:8" ht="14.4" customHeight="1" x14ac:dyDescent="0.25">
      <c r="A1891" s="26" t="s">
        <v>902</v>
      </c>
      <c r="B1891" s="19" t="s">
        <v>1191</v>
      </c>
      <c r="C1891" s="19" t="s">
        <v>903</v>
      </c>
      <c r="D1891" s="19" t="s">
        <v>1224</v>
      </c>
      <c r="E1891" s="17" t="s">
        <v>0</v>
      </c>
      <c r="F1891" s="20">
        <f t="shared" si="327"/>
        <v>700000</v>
      </c>
      <c r="G1891" s="20">
        <f t="shared" si="327"/>
        <v>700000</v>
      </c>
      <c r="H1891" s="27">
        <f t="shared" si="327"/>
        <v>700000</v>
      </c>
    </row>
    <row r="1892" spans="1:8" ht="28.95" customHeight="1" x14ac:dyDescent="0.25">
      <c r="A1892" s="26" t="s">
        <v>23</v>
      </c>
      <c r="B1892" s="19" t="s">
        <v>1191</v>
      </c>
      <c r="C1892" s="19" t="s">
        <v>903</v>
      </c>
      <c r="D1892" s="19" t="s">
        <v>1224</v>
      </c>
      <c r="E1892" s="19" t="s">
        <v>24</v>
      </c>
      <c r="F1892" s="20">
        <f t="shared" si="327"/>
        <v>700000</v>
      </c>
      <c r="G1892" s="20">
        <f t="shared" si="327"/>
        <v>700000</v>
      </c>
      <c r="H1892" s="27">
        <f t="shared" si="327"/>
        <v>700000</v>
      </c>
    </row>
    <row r="1893" spans="1:8" ht="28.95" customHeight="1" x14ac:dyDescent="0.25">
      <c r="A1893" s="26" t="s">
        <v>25</v>
      </c>
      <c r="B1893" s="19" t="s">
        <v>1191</v>
      </c>
      <c r="C1893" s="19" t="s">
        <v>903</v>
      </c>
      <c r="D1893" s="19" t="s">
        <v>1224</v>
      </c>
      <c r="E1893" s="19" t="s">
        <v>26</v>
      </c>
      <c r="F1893" s="20">
        <v>700000</v>
      </c>
      <c r="G1893" s="20">
        <v>700000</v>
      </c>
      <c r="H1893" s="27">
        <v>700000</v>
      </c>
    </row>
    <row r="1894" spans="1:8" ht="28.95" customHeight="1" x14ac:dyDescent="0.25">
      <c r="A1894" s="28" t="s">
        <v>1508</v>
      </c>
      <c r="B1894" s="16" t="s">
        <v>1225</v>
      </c>
      <c r="C1894" s="17" t="s">
        <v>0</v>
      </c>
      <c r="D1894" s="17" t="s">
        <v>0</v>
      </c>
      <c r="E1894" s="17" t="s">
        <v>0</v>
      </c>
      <c r="F1894" s="18">
        <f t="shared" ref="F1894:H1898" si="328">F1895</f>
        <v>8408700</v>
      </c>
      <c r="G1894" s="18">
        <f t="shared" si="328"/>
        <v>8408700</v>
      </c>
      <c r="H1894" s="29">
        <f t="shared" si="328"/>
        <v>8408700</v>
      </c>
    </row>
    <row r="1895" spans="1:8" ht="14.4" customHeight="1" x14ac:dyDescent="0.25">
      <c r="A1895" s="26" t="s">
        <v>9</v>
      </c>
      <c r="B1895" s="19" t="s">
        <v>1225</v>
      </c>
      <c r="C1895" s="19" t="s">
        <v>10</v>
      </c>
      <c r="D1895" s="17" t="s">
        <v>0</v>
      </c>
      <c r="E1895" s="17" t="s">
        <v>0</v>
      </c>
      <c r="F1895" s="20">
        <f t="shared" si="328"/>
        <v>8408700</v>
      </c>
      <c r="G1895" s="20">
        <f t="shared" si="328"/>
        <v>8408700</v>
      </c>
      <c r="H1895" s="27">
        <f t="shared" si="328"/>
        <v>8408700</v>
      </c>
    </row>
    <row r="1896" spans="1:8" ht="14.4" customHeight="1" x14ac:dyDescent="0.25">
      <c r="A1896" s="26" t="s">
        <v>43</v>
      </c>
      <c r="B1896" s="19" t="s">
        <v>1225</v>
      </c>
      <c r="C1896" s="19" t="s">
        <v>44</v>
      </c>
      <c r="D1896" s="17" t="s">
        <v>0</v>
      </c>
      <c r="E1896" s="17" t="s">
        <v>0</v>
      </c>
      <c r="F1896" s="20">
        <f t="shared" si="328"/>
        <v>8408700</v>
      </c>
      <c r="G1896" s="20">
        <f t="shared" si="328"/>
        <v>8408700</v>
      </c>
      <c r="H1896" s="27">
        <f t="shared" si="328"/>
        <v>8408700</v>
      </c>
    </row>
    <row r="1897" spans="1:8" ht="14.4" customHeight="1" x14ac:dyDescent="0.25">
      <c r="A1897" s="26" t="s">
        <v>1226</v>
      </c>
      <c r="B1897" s="19" t="s">
        <v>1225</v>
      </c>
      <c r="C1897" s="19" t="s">
        <v>44</v>
      </c>
      <c r="D1897" s="19" t="s">
        <v>1227</v>
      </c>
      <c r="E1897" s="17" t="s">
        <v>0</v>
      </c>
      <c r="F1897" s="20">
        <f t="shared" si="328"/>
        <v>8408700</v>
      </c>
      <c r="G1897" s="20">
        <f t="shared" si="328"/>
        <v>8408700</v>
      </c>
      <c r="H1897" s="27">
        <f t="shared" si="328"/>
        <v>8408700</v>
      </c>
    </row>
    <row r="1898" spans="1:8" ht="28.95" customHeight="1" x14ac:dyDescent="0.25">
      <c r="A1898" s="26" t="s">
        <v>1228</v>
      </c>
      <c r="B1898" s="19" t="s">
        <v>1225</v>
      </c>
      <c r="C1898" s="19" t="s">
        <v>44</v>
      </c>
      <c r="D1898" s="19" t="s">
        <v>1229</v>
      </c>
      <c r="E1898" s="17" t="s">
        <v>0</v>
      </c>
      <c r="F1898" s="20">
        <f t="shared" si="328"/>
        <v>8408700</v>
      </c>
      <c r="G1898" s="20">
        <f t="shared" si="328"/>
        <v>8408700</v>
      </c>
      <c r="H1898" s="27">
        <f t="shared" si="328"/>
        <v>8408700</v>
      </c>
    </row>
    <row r="1899" spans="1:8" ht="14.4" customHeight="1" x14ac:dyDescent="0.25">
      <c r="A1899" s="26" t="s">
        <v>17</v>
      </c>
      <c r="B1899" s="19" t="s">
        <v>1225</v>
      </c>
      <c r="C1899" s="19" t="s">
        <v>44</v>
      </c>
      <c r="D1899" s="19" t="s">
        <v>1230</v>
      </c>
      <c r="E1899" s="17" t="s">
        <v>0</v>
      </c>
      <c r="F1899" s="20">
        <f>F1900+F1902+F1904</f>
        <v>8408700</v>
      </c>
      <c r="G1899" s="20">
        <f>G1900+G1902+G1904</f>
        <v>8408700</v>
      </c>
      <c r="H1899" s="27">
        <f>H1900+H1902+H1904</f>
        <v>8408700</v>
      </c>
    </row>
    <row r="1900" spans="1:8" ht="57.6" customHeight="1" x14ac:dyDescent="0.25">
      <c r="A1900" s="26" t="s">
        <v>19</v>
      </c>
      <c r="B1900" s="19" t="s">
        <v>1225</v>
      </c>
      <c r="C1900" s="19" t="s">
        <v>44</v>
      </c>
      <c r="D1900" s="19" t="s">
        <v>1230</v>
      </c>
      <c r="E1900" s="19" t="s">
        <v>20</v>
      </c>
      <c r="F1900" s="20">
        <f>F1901</f>
        <v>7329500</v>
      </c>
      <c r="G1900" s="20">
        <f>G1901</f>
        <v>7329500</v>
      </c>
      <c r="H1900" s="27">
        <f>H1901</f>
        <v>7329500</v>
      </c>
    </row>
    <row r="1901" spans="1:8" ht="28.95" customHeight="1" x14ac:dyDescent="0.25">
      <c r="A1901" s="26" t="s">
        <v>21</v>
      </c>
      <c r="B1901" s="19" t="s">
        <v>1225</v>
      </c>
      <c r="C1901" s="19" t="s">
        <v>44</v>
      </c>
      <c r="D1901" s="19" t="s">
        <v>1230</v>
      </c>
      <c r="E1901" s="19" t="s">
        <v>22</v>
      </c>
      <c r="F1901" s="20">
        <v>7329500</v>
      </c>
      <c r="G1901" s="20">
        <v>7329500</v>
      </c>
      <c r="H1901" s="27">
        <v>7329500</v>
      </c>
    </row>
    <row r="1902" spans="1:8" ht="28.95" customHeight="1" x14ac:dyDescent="0.25">
      <c r="A1902" s="26" t="s">
        <v>23</v>
      </c>
      <c r="B1902" s="19" t="s">
        <v>1225</v>
      </c>
      <c r="C1902" s="19" t="s">
        <v>44</v>
      </c>
      <c r="D1902" s="19" t="s">
        <v>1230</v>
      </c>
      <c r="E1902" s="19" t="s">
        <v>24</v>
      </c>
      <c r="F1902" s="20">
        <f>F1903</f>
        <v>1059200</v>
      </c>
      <c r="G1902" s="20">
        <f>G1903</f>
        <v>1059200</v>
      </c>
      <c r="H1902" s="27">
        <f>H1903</f>
        <v>1059200</v>
      </c>
    </row>
    <row r="1903" spans="1:8" ht="28.95" customHeight="1" x14ac:dyDescent="0.25">
      <c r="A1903" s="26" t="s">
        <v>25</v>
      </c>
      <c r="B1903" s="19" t="s">
        <v>1225</v>
      </c>
      <c r="C1903" s="19" t="s">
        <v>44</v>
      </c>
      <c r="D1903" s="19" t="s">
        <v>1230</v>
      </c>
      <c r="E1903" s="19" t="s">
        <v>26</v>
      </c>
      <c r="F1903" s="20">
        <v>1059200</v>
      </c>
      <c r="G1903" s="20">
        <v>1059200</v>
      </c>
      <c r="H1903" s="27">
        <v>1059200</v>
      </c>
    </row>
    <row r="1904" spans="1:8" ht="14.4" customHeight="1" x14ac:dyDescent="0.25">
      <c r="A1904" s="26" t="s">
        <v>27</v>
      </c>
      <c r="B1904" s="19" t="s">
        <v>1225</v>
      </c>
      <c r="C1904" s="19" t="s">
        <v>44</v>
      </c>
      <c r="D1904" s="19" t="s">
        <v>1230</v>
      </c>
      <c r="E1904" s="19" t="s">
        <v>28</v>
      </c>
      <c r="F1904" s="20">
        <f>F1905</f>
        <v>20000</v>
      </c>
      <c r="G1904" s="20">
        <f>G1905</f>
        <v>20000</v>
      </c>
      <c r="H1904" s="27">
        <f>H1905</f>
        <v>20000</v>
      </c>
    </row>
    <row r="1905" spans="1:8" ht="14.4" customHeight="1" x14ac:dyDescent="0.25">
      <c r="A1905" s="26" t="s">
        <v>29</v>
      </c>
      <c r="B1905" s="19" t="s">
        <v>1225</v>
      </c>
      <c r="C1905" s="19" t="s">
        <v>44</v>
      </c>
      <c r="D1905" s="19" t="s">
        <v>1230</v>
      </c>
      <c r="E1905" s="19" t="s">
        <v>30</v>
      </c>
      <c r="F1905" s="20">
        <v>20000</v>
      </c>
      <c r="G1905" s="20">
        <v>20000</v>
      </c>
      <c r="H1905" s="27">
        <v>20000</v>
      </c>
    </row>
    <row r="1906" spans="1:8" ht="28.95" customHeight="1" x14ac:dyDescent="0.25">
      <c r="A1906" s="28" t="s">
        <v>1509</v>
      </c>
      <c r="B1906" s="16" t="s">
        <v>1231</v>
      </c>
      <c r="C1906" s="17" t="s">
        <v>0</v>
      </c>
      <c r="D1906" s="17" t="s">
        <v>0</v>
      </c>
      <c r="E1906" s="17" t="s">
        <v>0</v>
      </c>
      <c r="F1906" s="18">
        <f>F1907+F1920+F1952</f>
        <v>244686600</v>
      </c>
      <c r="G1906" s="18">
        <f>G1907+G1920+G1952</f>
        <v>232752100</v>
      </c>
      <c r="H1906" s="29">
        <f>H1907+H1920+H1952</f>
        <v>232752100</v>
      </c>
    </row>
    <row r="1907" spans="1:8" ht="14.4" customHeight="1" x14ac:dyDescent="0.25">
      <c r="A1907" s="26" t="s">
        <v>9</v>
      </c>
      <c r="B1907" s="19" t="s">
        <v>1231</v>
      </c>
      <c r="C1907" s="19" t="s">
        <v>10</v>
      </c>
      <c r="D1907" s="17" t="s">
        <v>0</v>
      </c>
      <c r="E1907" s="17" t="s">
        <v>0</v>
      </c>
      <c r="F1907" s="20">
        <f t="shared" ref="F1907:H1908" si="329">F1908</f>
        <v>35920500</v>
      </c>
      <c r="G1907" s="20">
        <f t="shared" si="329"/>
        <v>35920500</v>
      </c>
      <c r="H1907" s="27">
        <f t="shared" si="329"/>
        <v>35920500</v>
      </c>
    </row>
    <row r="1908" spans="1:8" ht="14.4" customHeight="1" x14ac:dyDescent="0.25">
      <c r="A1908" s="26" t="s">
        <v>43</v>
      </c>
      <c r="B1908" s="19" t="s">
        <v>1231</v>
      </c>
      <c r="C1908" s="19" t="s">
        <v>44</v>
      </c>
      <c r="D1908" s="17" t="s">
        <v>0</v>
      </c>
      <c r="E1908" s="17" t="s">
        <v>0</v>
      </c>
      <c r="F1908" s="20">
        <f t="shared" si="329"/>
        <v>35920500</v>
      </c>
      <c r="G1908" s="20">
        <f t="shared" si="329"/>
        <v>35920500</v>
      </c>
      <c r="H1908" s="27">
        <f t="shared" si="329"/>
        <v>35920500</v>
      </c>
    </row>
    <row r="1909" spans="1:8" ht="28.95" customHeight="1" x14ac:dyDescent="0.25">
      <c r="A1909" s="26" t="s">
        <v>1232</v>
      </c>
      <c r="B1909" s="19" t="s">
        <v>1231</v>
      </c>
      <c r="C1909" s="19" t="s">
        <v>44</v>
      </c>
      <c r="D1909" s="19" t="s">
        <v>1233</v>
      </c>
      <c r="E1909" s="17" t="s">
        <v>0</v>
      </c>
      <c r="F1909" s="20">
        <f>F1910+F1914</f>
        <v>35920500</v>
      </c>
      <c r="G1909" s="20">
        <f>G1910+G1914</f>
        <v>35920500</v>
      </c>
      <c r="H1909" s="27">
        <f>H1910+H1914</f>
        <v>35920500</v>
      </c>
    </row>
    <row r="1910" spans="1:8" ht="14.4" customHeight="1" x14ac:dyDescent="0.25">
      <c r="A1910" s="26" t="s">
        <v>1234</v>
      </c>
      <c r="B1910" s="19" t="s">
        <v>1231</v>
      </c>
      <c r="C1910" s="19" t="s">
        <v>44</v>
      </c>
      <c r="D1910" s="19" t="s">
        <v>1235</v>
      </c>
      <c r="E1910" s="17" t="s">
        <v>0</v>
      </c>
      <c r="F1910" s="20">
        <f t="shared" ref="F1910:H1912" si="330">F1911</f>
        <v>1000000</v>
      </c>
      <c r="G1910" s="20">
        <f t="shared" si="330"/>
        <v>1000000</v>
      </c>
      <c r="H1910" s="27">
        <f t="shared" si="330"/>
        <v>1000000</v>
      </c>
    </row>
    <row r="1911" spans="1:8" ht="14.4" customHeight="1" x14ac:dyDescent="0.25">
      <c r="A1911" s="26" t="s">
        <v>443</v>
      </c>
      <c r="B1911" s="19" t="s">
        <v>1231</v>
      </c>
      <c r="C1911" s="19" t="s">
        <v>44</v>
      </c>
      <c r="D1911" s="19" t="s">
        <v>1236</v>
      </c>
      <c r="E1911" s="17" t="s">
        <v>0</v>
      </c>
      <c r="F1911" s="20">
        <f t="shared" si="330"/>
        <v>1000000</v>
      </c>
      <c r="G1911" s="20">
        <f t="shared" si="330"/>
        <v>1000000</v>
      </c>
      <c r="H1911" s="27">
        <f t="shared" si="330"/>
        <v>1000000</v>
      </c>
    </row>
    <row r="1912" spans="1:8" ht="28.95" customHeight="1" x14ac:dyDescent="0.25">
      <c r="A1912" s="26" t="s">
        <v>23</v>
      </c>
      <c r="B1912" s="19" t="s">
        <v>1231</v>
      </c>
      <c r="C1912" s="19" t="s">
        <v>44</v>
      </c>
      <c r="D1912" s="19" t="s">
        <v>1236</v>
      </c>
      <c r="E1912" s="19" t="s">
        <v>24</v>
      </c>
      <c r="F1912" s="20">
        <f t="shared" si="330"/>
        <v>1000000</v>
      </c>
      <c r="G1912" s="20">
        <f t="shared" si="330"/>
        <v>1000000</v>
      </c>
      <c r="H1912" s="27">
        <f t="shared" si="330"/>
        <v>1000000</v>
      </c>
    </row>
    <row r="1913" spans="1:8" ht="28.95" customHeight="1" x14ac:dyDescent="0.25">
      <c r="A1913" s="26" t="s">
        <v>25</v>
      </c>
      <c r="B1913" s="19" t="s">
        <v>1231</v>
      </c>
      <c r="C1913" s="19" t="s">
        <v>44</v>
      </c>
      <c r="D1913" s="19" t="s">
        <v>1236</v>
      </c>
      <c r="E1913" s="19" t="s">
        <v>26</v>
      </c>
      <c r="F1913" s="20">
        <v>1000000</v>
      </c>
      <c r="G1913" s="20">
        <v>1000000</v>
      </c>
      <c r="H1913" s="27">
        <v>1000000</v>
      </c>
    </row>
    <row r="1914" spans="1:8" ht="28.95" customHeight="1" x14ac:dyDescent="0.25">
      <c r="A1914" s="26" t="s">
        <v>1237</v>
      </c>
      <c r="B1914" s="19" t="s">
        <v>1231</v>
      </c>
      <c r="C1914" s="19" t="s">
        <v>44</v>
      </c>
      <c r="D1914" s="19" t="s">
        <v>1238</v>
      </c>
      <c r="E1914" s="17" t="s">
        <v>0</v>
      </c>
      <c r="F1914" s="20">
        <f>F1915</f>
        <v>34920500</v>
      </c>
      <c r="G1914" s="20">
        <f>G1915</f>
        <v>34920500</v>
      </c>
      <c r="H1914" s="27">
        <f>H1915</f>
        <v>34920500</v>
      </c>
    </row>
    <row r="1915" spans="1:8" ht="14.4" customHeight="1" x14ac:dyDescent="0.25">
      <c r="A1915" s="26" t="s">
        <v>17</v>
      </c>
      <c r="B1915" s="19" t="s">
        <v>1231</v>
      </c>
      <c r="C1915" s="19" t="s">
        <v>44</v>
      </c>
      <c r="D1915" s="19" t="s">
        <v>1239</v>
      </c>
      <c r="E1915" s="17" t="s">
        <v>0</v>
      </c>
      <c r="F1915" s="20">
        <f>F1916+F1918</f>
        <v>34920500</v>
      </c>
      <c r="G1915" s="20">
        <f>G1916+G1918</f>
        <v>34920500</v>
      </c>
      <c r="H1915" s="27">
        <f>H1916+H1918</f>
        <v>34920500</v>
      </c>
    </row>
    <row r="1916" spans="1:8" ht="57.6" customHeight="1" x14ac:dyDescent="0.25">
      <c r="A1916" s="26" t="s">
        <v>19</v>
      </c>
      <c r="B1916" s="19" t="s">
        <v>1231</v>
      </c>
      <c r="C1916" s="19" t="s">
        <v>44</v>
      </c>
      <c r="D1916" s="19" t="s">
        <v>1239</v>
      </c>
      <c r="E1916" s="19" t="s">
        <v>20</v>
      </c>
      <c r="F1916" s="20">
        <f>F1917</f>
        <v>33944651</v>
      </c>
      <c r="G1916" s="20">
        <f>G1917</f>
        <v>33944651</v>
      </c>
      <c r="H1916" s="27">
        <f>H1917</f>
        <v>33944651</v>
      </c>
    </row>
    <row r="1917" spans="1:8" ht="28.95" customHeight="1" x14ac:dyDescent="0.25">
      <c r="A1917" s="26" t="s">
        <v>21</v>
      </c>
      <c r="B1917" s="19" t="s">
        <v>1231</v>
      </c>
      <c r="C1917" s="19" t="s">
        <v>44</v>
      </c>
      <c r="D1917" s="19" t="s">
        <v>1239</v>
      </c>
      <c r="E1917" s="19" t="s">
        <v>22</v>
      </c>
      <c r="F1917" s="20">
        <v>33944651</v>
      </c>
      <c r="G1917" s="20">
        <v>33944651</v>
      </c>
      <c r="H1917" s="27">
        <v>33944651</v>
      </c>
    </row>
    <row r="1918" spans="1:8" ht="28.95" customHeight="1" x14ac:dyDescent="0.25">
      <c r="A1918" s="26" t="s">
        <v>23</v>
      </c>
      <c r="B1918" s="19" t="s">
        <v>1231</v>
      </c>
      <c r="C1918" s="19" t="s">
        <v>44</v>
      </c>
      <c r="D1918" s="19" t="s">
        <v>1239</v>
      </c>
      <c r="E1918" s="19" t="s">
        <v>24</v>
      </c>
      <c r="F1918" s="20">
        <f>F1919</f>
        <v>975849</v>
      </c>
      <c r="G1918" s="20">
        <f>G1919</f>
        <v>975849</v>
      </c>
      <c r="H1918" s="27">
        <f>H1919</f>
        <v>975849</v>
      </c>
    </row>
    <row r="1919" spans="1:8" ht="28.95" customHeight="1" x14ac:dyDescent="0.25">
      <c r="A1919" s="26" t="s">
        <v>25</v>
      </c>
      <c r="B1919" s="19" t="s">
        <v>1231</v>
      </c>
      <c r="C1919" s="19" t="s">
        <v>44</v>
      </c>
      <c r="D1919" s="19" t="s">
        <v>1239</v>
      </c>
      <c r="E1919" s="19" t="s">
        <v>26</v>
      </c>
      <c r="F1919" s="20">
        <v>975849</v>
      </c>
      <c r="G1919" s="20">
        <v>975849</v>
      </c>
      <c r="H1919" s="27">
        <v>975849</v>
      </c>
    </row>
    <row r="1920" spans="1:8" ht="14.4" customHeight="1" x14ac:dyDescent="0.25">
      <c r="A1920" s="26" t="s">
        <v>164</v>
      </c>
      <c r="B1920" s="19" t="s">
        <v>1231</v>
      </c>
      <c r="C1920" s="19" t="s">
        <v>165</v>
      </c>
      <c r="D1920" s="17" t="s">
        <v>0</v>
      </c>
      <c r="E1920" s="17" t="s">
        <v>0</v>
      </c>
      <c r="F1920" s="20">
        <f>F1921</f>
        <v>6940000</v>
      </c>
      <c r="G1920" s="20">
        <f>G1921</f>
        <v>7630600</v>
      </c>
      <c r="H1920" s="27">
        <f>H1921</f>
        <v>7630600</v>
      </c>
    </row>
    <row r="1921" spans="1:8" ht="14.4" customHeight="1" x14ac:dyDescent="0.25">
      <c r="A1921" s="26" t="s">
        <v>176</v>
      </c>
      <c r="B1921" s="19" t="s">
        <v>1231</v>
      </c>
      <c r="C1921" s="19" t="s">
        <v>177</v>
      </c>
      <c r="D1921" s="17" t="s">
        <v>0</v>
      </c>
      <c r="E1921" s="17" t="s">
        <v>0</v>
      </c>
      <c r="F1921" s="20">
        <f>F1922+F1931+F1939+F1944</f>
        <v>6940000</v>
      </c>
      <c r="G1921" s="20">
        <f>G1922+G1931+G1939+G1944</f>
        <v>7630600</v>
      </c>
      <c r="H1921" s="27">
        <f>H1922+H1931+H1939+H1944</f>
        <v>7630600</v>
      </c>
    </row>
    <row r="1922" spans="1:8" ht="28.95" customHeight="1" x14ac:dyDescent="0.25">
      <c r="A1922" s="26" t="s">
        <v>1240</v>
      </c>
      <c r="B1922" s="19" t="s">
        <v>1231</v>
      </c>
      <c r="C1922" s="19" t="s">
        <v>177</v>
      </c>
      <c r="D1922" s="19" t="s">
        <v>1241</v>
      </c>
      <c r="E1922" s="17" t="s">
        <v>0</v>
      </c>
      <c r="F1922" s="20">
        <f>F1923+F1927</f>
        <v>500000</v>
      </c>
      <c r="G1922" s="20">
        <f t="shared" ref="G1922:H1922" si="331">G1923+G1927</f>
        <v>1000000</v>
      </c>
      <c r="H1922" s="27">
        <f t="shared" si="331"/>
        <v>1000000</v>
      </c>
    </row>
    <row r="1923" spans="1:8" ht="28.95" customHeight="1" x14ac:dyDescent="0.25">
      <c r="A1923" s="26" t="s">
        <v>1242</v>
      </c>
      <c r="B1923" s="19" t="s">
        <v>1231</v>
      </c>
      <c r="C1923" s="19" t="s">
        <v>177</v>
      </c>
      <c r="D1923" s="19" t="s">
        <v>1243</v>
      </c>
      <c r="E1923" s="17" t="s">
        <v>0</v>
      </c>
      <c r="F1923" s="20">
        <f t="shared" ref="F1923:H1925" si="332">F1924</f>
        <v>0</v>
      </c>
      <c r="G1923" s="20">
        <f t="shared" si="332"/>
        <v>1000000</v>
      </c>
      <c r="H1923" s="27">
        <f t="shared" si="332"/>
        <v>1000000</v>
      </c>
    </row>
    <row r="1924" spans="1:8" ht="28.95" customHeight="1" x14ac:dyDescent="0.25">
      <c r="A1924" s="26" t="s">
        <v>1244</v>
      </c>
      <c r="B1924" s="19" t="s">
        <v>1231</v>
      </c>
      <c r="C1924" s="19" t="s">
        <v>177</v>
      </c>
      <c r="D1924" s="19" t="s">
        <v>1245</v>
      </c>
      <c r="E1924" s="17" t="s">
        <v>0</v>
      </c>
      <c r="F1924" s="20">
        <f t="shared" si="332"/>
        <v>0</v>
      </c>
      <c r="G1924" s="20">
        <f t="shared" si="332"/>
        <v>1000000</v>
      </c>
      <c r="H1924" s="27">
        <f t="shared" si="332"/>
        <v>1000000</v>
      </c>
    </row>
    <row r="1925" spans="1:8" ht="28.95" customHeight="1" x14ac:dyDescent="0.25">
      <c r="A1925" s="26" t="s">
        <v>190</v>
      </c>
      <c r="B1925" s="19" t="s">
        <v>1231</v>
      </c>
      <c r="C1925" s="19" t="s">
        <v>177</v>
      </c>
      <c r="D1925" s="19" t="s">
        <v>1245</v>
      </c>
      <c r="E1925" s="19" t="s">
        <v>191</v>
      </c>
      <c r="F1925" s="20">
        <f t="shared" si="332"/>
        <v>0</v>
      </c>
      <c r="G1925" s="20">
        <f t="shared" si="332"/>
        <v>1000000</v>
      </c>
      <c r="H1925" s="27">
        <f t="shared" si="332"/>
        <v>1000000</v>
      </c>
    </row>
    <row r="1926" spans="1:8" ht="28.95" customHeight="1" x14ac:dyDescent="0.25">
      <c r="A1926" s="26" t="s">
        <v>206</v>
      </c>
      <c r="B1926" s="19" t="s">
        <v>1231</v>
      </c>
      <c r="C1926" s="19" t="s">
        <v>177</v>
      </c>
      <c r="D1926" s="19" t="s">
        <v>1245</v>
      </c>
      <c r="E1926" s="19" t="s">
        <v>207</v>
      </c>
      <c r="F1926" s="20">
        <v>0</v>
      </c>
      <c r="G1926" s="20">
        <v>1000000</v>
      </c>
      <c r="H1926" s="27">
        <v>1000000</v>
      </c>
    </row>
    <row r="1927" spans="1:8" ht="39.6" x14ac:dyDescent="0.25">
      <c r="A1927" s="37" t="s">
        <v>1580</v>
      </c>
      <c r="B1927" s="35" t="s">
        <v>1231</v>
      </c>
      <c r="C1927" s="35" t="s">
        <v>177</v>
      </c>
      <c r="D1927" s="35" t="s">
        <v>1581</v>
      </c>
      <c r="E1927" s="34" t="s">
        <v>0</v>
      </c>
      <c r="F1927" s="36">
        <f>F1928</f>
        <v>500000</v>
      </c>
      <c r="G1927" s="36">
        <f t="shared" ref="G1927:H1929" si="333">G1928</f>
        <v>0</v>
      </c>
      <c r="H1927" s="38">
        <f t="shared" si="333"/>
        <v>0</v>
      </c>
    </row>
    <row r="1928" spans="1:8" ht="26.4" x14ac:dyDescent="0.25">
      <c r="A1928" s="37" t="s">
        <v>1244</v>
      </c>
      <c r="B1928" s="35" t="s">
        <v>1231</v>
      </c>
      <c r="C1928" s="35" t="s">
        <v>177</v>
      </c>
      <c r="D1928" s="35" t="s">
        <v>1582</v>
      </c>
      <c r="E1928" s="34" t="s">
        <v>0</v>
      </c>
      <c r="F1928" s="36">
        <f>F1929</f>
        <v>500000</v>
      </c>
      <c r="G1928" s="36">
        <f t="shared" si="333"/>
        <v>0</v>
      </c>
      <c r="H1928" s="38">
        <f t="shared" si="333"/>
        <v>0</v>
      </c>
    </row>
    <row r="1929" spans="1:8" ht="26.4" x14ac:dyDescent="0.25">
      <c r="A1929" s="37" t="s">
        <v>23</v>
      </c>
      <c r="B1929" s="35" t="s">
        <v>1231</v>
      </c>
      <c r="C1929" s="35" t="s">
        <v>177</v>
      </c>
      <c r="D1929" s="35" t="s">
        <v>1582</v>
      </c>
      <c r="E1929" s="35" t="s">
        <v>24</v>
      </c>
      <c r="F1929" s="36">
        <f>F1930</f>
        <v>500000</v>
      </c>
      <c r="G1929" s="36">
        <f t="shared" si="333"/>
        <v>0</v>
      </c>
      <c r="H1929" s="38">
        <f t="shared" si="333"/>
        <v>0</v>
      </c>
    </row>
    <row r="1930" spans="1:8" ht="26.4" x14ac:dyDescent="0.25">
      <c r="A1930" s="37" t="s">
        <v>25</v>
      </c>
      <c r="B1930" s="35" t="s">
        <v>1231</v>
      </c>
      <c r="C1930" s="35" t="s">
        <v>177</v>
      </c>
      <c r="D1930" s="35" t="s">
        <v>1582</v>
      </c>
      <c r="E1930" s="35" t="s">
        <v>26</v>
      </c>
      <c r="F1930" s="36">
        <v>500000</v>
      </c>
      <c r="G1930" s="20">
        <v>0</v>
      </c>
      <c r="H1930" s="27">
        <v>0</v>
      </c>
    </row>
    <row r="1931" spans="1:8" ht="28.95" customHeight="1" x14ac:dyDescent="0.25">
      <c r="A1931" s="26" t="s">
        <v>471</v>
      </c>
      <c r="B1931" s="19" t="s">
        <v>1231</v>
      </c>
      <c r="C1931" s="19" t="s">
        <v>177</v>
      </c>
      <c r="D1931" s="19" t="s">
        <v>472</v>
      </c>
      <c r="E1931" s="17" t="s">
        <v>0</v>
      </c>
      <c r="F1931" s="20">
        <f>F1932</f>
        <v>2440000</v>
      </c>
      <c r="G1931" s="20">
        <f>G1932</f>
        <v>2760000</v>
      </c>
      <c r="H1931" s="27">
        <f>H1932</f>
        <v>2760000</v>
      </c>
    </row>
    <row r="1932" spans="1:8" ht="28.95" customHeight="1" x14ac:dyDescent="0.25">
      <c r="A1932" s="26" t="s">
        <v>150</v>
      </c>
      <c r="B1932" s="19" t="s">
        <v>1231</v>
      </c>
      <c r="C1932" s="19" t="s">
        <v>177</v>
      </c>
      <c r="D1932" s="19" t="s">
        <v>1246</v>
      </c>
      <c r="E1932" s="17" t="s">
        <v>0</v>
      </c>
      <c r="F1932" s="20">
        <f>F1933+F1935+F1937</f>
        <v>2440000</v>
      </c>
      <c r="G1932" s="20">
        <f>G1933+G1935+G1937</f>
        <v>2760000</v>
      </c>
      <c r="H1932" s="27">
        <f>H1933+H1935+H1937</f>
        <v>2760000</v>
      </c>
    </row>
    <row r="1933" spans="1:8" ht="57.6" customHeight="1" x14ac:dyDescent="0.25">
      <c r="A1933" s="26" t="s">
        <v>19</v>
      </c>
      <c r="B1933" s="19" t="s">
        <v>1231</v>
      </c>
      <c r="C1933" s="19" t="s">
        <v>177</v>
      </c>
      <c r="D1933" s="19" t="s">
        <v>1246</v>
      </c>
      <c r="E1933" s="19" t="s">
        <v>20</v>
      </c>
      <c r="F1933" s="20">
        <f>F1934</f>
        <v>2384816</v>
      </c>
      <c r="G1933" s="20">
        <f>G1934</f>
        <v>2421816</v>
      </c>
      <c r="H1933" s="27">
        <f>H1934</f>
        <v>2421816</v>
      </c>
    </row>
    <row r="1934" spans="1:8" ht="14.4" customHeight="1" x14ac:dyDescent="0.25">
      <c r="A1934" s="26" t="s">
        <v>152</v>
      </c>
      <c r="B1934" s="19" t="s">
        <v>1231</v>
      </c>
      <c r="C1934" s="19" t="s">
        <v>177</v>
      </c>
      <c r="D1934" s="19" t="s">
        <v>1246</v>
      </c>
      <c r="E1934" s="19" t="s">
        <v>153</v>
      </c>
      <c r="F1934" s="20">
        <v>2384816</v>
      </c>
      <c r="G1934" s="20">
        <v>2421816</v>
      </c>
      <c r="H1934" s="27">
        <v>2421816</v>
      </c>
    </row>
    <row r="1935" spans="1:8" ht="28.95" customHeight="1" x14ac:dyDescent="0.25">
      <c r="A1935" s="26" t="s">
        <v>23</v>
      </c>
      <c r="B1935" s="19" t="s">
        <v>1231</v>
      </c>
      <c r="C1935" s="19" t="s">
        <v>177</v>
      </c>
      <c r="D1935" s="19" t="s">
        <v>1246</v>
      </c>
      <c r="E1935" s="19" t="s">
        <v>24</v>
      </c>
      <c r="F1935" s="20">
        <f>F1936</f>
        <v>55184</v>
      </c>
      <c r="G1935" s="20">
        <f>G1936</f>
        <v>336184</v>
      </c>
      <c r="H1935" s="27">
        <f>H1936</f>
        <v>336184</v>
      </c>
    </row>
    <row r="1936" spans="1:8" ht="28.95" customHeight="1" x14ac:dyDescent="0.25">
      <c r="A1936" s="26" t="s">
        <v>25</v>
      </c>
      <c r="B1936" s="19" t="s">
        <v>1231</v>
      </c>
      <c r="C1936" s="19" t="s">
        <v>177</v>
      </c>
      <c r="D1936" s="19" t="s">
        <v>1246</v>
      </c>
      <c r="E1936" s="19" t="s">
        <v>26</v>
      </c>
      <c r="F1936" s="20">
        <v>55184</v>
      </c>
      <c r="G1936" s="20">
        <v>336184</v>
      </c>
      <c r="H1936" s="27">
        <v>336184</v>
      </c>
    </row>
    <row r="1937" spans="1:8" ht="14.4" customHeight="1" x14ac:dyDescent="0.25">
      <c r="A1937" s="26" t="s">
        <v>27</v>
      </c>
      <c r="B1937" s="19" t="s">
        <v>1231</v>
      </c>
      <c r="C1937" s="19" t="s">
        <v>177</v>
      </c>
      <c r="D1937" s="19" t="s">
        <v>1246</v>
      </c>
      <c r="E1937" s="19" t="s">
        <v>28</v>
      </c>
      <c r="F1937" s="20">
        <f>F1938</f>
        <v>0</v>
      </c>
      <c r="G1937" s="20">
        <f>G1938</f>
        <v>2000</v>
      </c>
      <c r="H1937" s="27">
        <f>H1938</f>
        <v>2000</v>
      </c>
    </row>
    <row r="1938" spans="1:8" ht="14.4" customHeight="1" x14ac:dyDescent="0.25">
      <c r="A1938" s="26" t="s">
        <v>29</v>
      </c>
      <c r="B1938" s="19" t="s">
        <v>1231</v>
      </c>
      <c r="C1938" s="19" t="s">
        <v>177</v>
      </c>
      <c r="D1938" s="19" t="s">
        <v>1246</v>
      </c>
      <c r="E1938" s="19" t="s">
        <v>30</v>
      </c>
      <c r="F1938" s="20">
        <v>0</v>
      </c>
      <c r="G1938" s="20">
        <v>2000</v>
      </c>
      <c r="H1938" s="27">
        <v>2000</v>
      </c>
    </row>
    <row r="1939" spans="1:8" ht="28.95" customHeight="1" x14ac:dyDescent="0.25">
      <c r="A1939" s="26" t="s">
        <v>758</v>
      </c>
      <c r="B1939" s="19" t="s">
        <v>1231</v>
      </c>
      <c r="C1939" s="19" t="s">
        <v>177</v>
      </c>
      <c r="D1939" s="19" t="s">
        <v>759</v>
      </c>
      <c r="E1939" s="17" t="s">
        <v>0</v>
      </c>
      <c r="F1939" s="20">
        <f t="shared" ref="F1939:H1942" si="334">F1940</f>
        <v>500000</v>
      </c>
      <c r="G1939" s="20">
        <f t="shared" si="334"/>
        <v>100000</v>
      </c>
      <c r="H1939" s="27">
        <f t="shared" si="334"/>
        <v>100000</v>
      </c>
    </row>
    <row r="1940" spans="1:8" ht="43.35" customHeight="1" x14ac:dyDescent="0.25">
      <c r="A1940" s="26" t="s">
        <v>1247</v>
      </c>
      <c r="B1940" s="19" t="s">
        <v>1231</v>
      </c>
      <c r="C1940" s="19" t="s">
        <v>177</v>
      </c>
      <c r="D1940" s="19" t="s">
        <v>1248</v>
      </c>
      <c r="E1940" s="17" t="s">
        <v>0</v>
      </c>
      <c r="F1940" s="20">
        <f t="shared" si="334"/>
        <v>500000</v>
      </c>
      <c r="G1940" s="20">
        <f t="shared" si="334"/>
        <v>100000</v>
      </c>
      <c r="H1940" s="27">
        <f t="shared" si="334"/>
        <v>100000</v>
      </c>
    </row>
    <row r="1941" spans="1:8" ht="43.35" customHeight="1" x14ac:dyDescent="0.25">
      <c r="A1941" s="26" t="s">
        <v>762</v>
      </c>
      <c r="B1941" s="19" t="s">
        <v>1231</v>
      </c>
      <c r="C1941" s="19" t="s">
        <v>177</v>
      </c>
      <c r="D1941" s="19" t="s">
        <v>1249</v>
      </c>
      <c r="E1941" s="17" t="s">
        <v>0</v>
      </c>
      <c r="F1941" s="20">
        <f t="shared" si="334"/>
        <v>500000</v>
      </c>
      <c r="G1941" s="20">
        <f t="shared" si="334"/>
        <v>100000</v>
      </c>
      <c r="H1941" s="27">
        <f t="shared" si="334"/>
        <v>100000</v>
      </c>
    </row>
    <row r="1942" spans="1:8" ht="28.95" customHeight="1" x14ac:dyDescent="0.25">
      <c r="A1942" s="26" t="s">
        <v>23</v>
      </c>
      <c r="B1942" s="19" t="s">
        <v>1231</v>
      </c>
      <c r="C1942" s="19" t="s">
        <v>177</v>
      </c>
      <c r="D1942" s="19" t="s">
        <v>1249</v>
      </c>
      <c r="E1942" s="19" t="s">
        <v>24</v>
      </c>
      <c r="F1942" s="20">
        <f t="shared" si="334"/>
        <v>500000</v>
      </c>
      <c r="G1942" s="20">
        <f t="shared" si="334"/>
        <v>100000</v>
      </c>
      <c r="H1942" s="27">
        <f t="shared" si="334"/>
        <v>100000</v>
      </c>
    </row>
    <row r="1943" spans="1:8" ht="28.95" customHeight="1" x14ac:dyDescent="0.25">
      <c r="A1943" s="26" t="s">
        <v>25</v>
      </c>
      <c r="B1943" s="19" t="s">
        <v>1231</v>
      </c>
      <c r="C1943" s="19" t="s">
        <v>177</v>
      </c>
      <c r="D1943" s="19" t="s">
        <v>1249</v>
      </c>
      <c r="E1943" s="19" t="s">
        <v>26</v>
      </c>
      <c r="F1943" s="20">
        <v>500000</v>
      </c>
      <c r="G1943" s="20">
        <v>100000</v>
      </c>
      <c r="H1943" s="27">
        <v>100000</v>
      </c>
    </row>
    <row r="1944" spans="1:8" ht="28.95" customHeight="1" x14ac:dyDescent="0.25">
      <c r="A1944" s="26" t="s">
        <v>1232</v>
      </c>
      <c r="B1944" s="19" t="s">
        <v>1231</v>
      </c>
      <c r="C1944" s="19" t="s">
        <v>177</v>
      </c>
      <c r="D1944" s="19" t="s">
        <v>1233</v>
      </c>
      <c r="E1944" s="17" t="s">
        <v>0</v>
      </c>
      <c r="F1944" s="20">
        <f>F1945</f>
        <v>3500000</v>
      </c>
      <c r="G1944" s="20">
        <f>G1945</f>
        <v>3770600</v>
      </c>
      <c r="H1944" s="27">
        <f>H1945</f>
        <v>3770600</v>
      </c>
    </row>
    <row r="1945" spans="1:8" ht="14.4" customHeight="1" x14ac:dyDescent="0.25">
      <c r="A1945" s="26" t="s">
        <v>1234</v>
      </c>
      <c r="B1945" s="19" t="s">
        <v>1231</v>
      </c>
      <c r="C1945" s="19" t="s">
        <v>177</v>
      </c>
      <c r="D1945" s="19" t="s">
        <v>1235</v>
      </c>
      <c r="E1945" s="17" t="s">
        <v>0</v>
      </c>
      <c r="F1945" s="20">
        <f>F1946+F1949</f>
        <v>3500000</v>
      </c>
      <c r="G1945" s="20">
        <f>G1946+G1949</f>
        <v>3770600</v>
      </c>
      <c r="H1945" s="27">
        <f>H1946+H1949</f>
        <v>3770600</v>
      </c>
    </row>
    <row r="1946" spans="1:8" ht="14.4" customHeight="1" x14ac:dyDescent="0.25">
      <c r="A1946" s="26" t="s">
        <v>1250</v>
      </c>
      <c r="B1946" s="19" t="s">
        <v>1231</v>
      </c>
      <c r="C1946" s="19" t="s">
        <v>177</v>
      </c>
      <c r="D1946" s="19" t="s">
        <v>1251</v>
      </c>
      <c r="E1946" s="17" t="s">
        <v>0</v>
      </c>
      <c r="F1946" s="20">
        <f t="shared" ref="F1946:H1947" si="335">F1947</f>
        <v>2000000</v>
      </c>
      <c r="G1946" s="20">
        <f t="shared" si="335"/>
        <v>2270600</v>
      </c>
      <c r="H1946" s="27">
        <f t="shared" si="335"/>
        <v>2270600</v>
      </c>
    </row>
    <row r="1947" spans="1:8" ht="28.95" customHeight="1" x14ac:dyDescent="0.25">
      <c r="A1947" s="26" t="s">
        <v>23</v>
      </c>
      <c r="B1947" s="19" t="s">
        <v>1231</v>
      </c>
      <c r="C1947" s="19" t="s">
        <v>177</v>
      </c>
      <c r="D1947" s="19" t="s">
        <v>1251</v>
      </c>
      <c r="E1947" s="19" t="s">
        <v>24</v>
      </c>
      <c r="F1947" s="20">
        <f t="shared" si="335"/>
        <v>2000000</v>
      </c>
      <c r="G1947" s="20">
        <f t="shared" si="335"/>
        <v>2270600</v>
      </c>
      <c r="H1947" s="27">
        <f t="shared" si="335"/>
        <v>2270600</v>
      </c>
    </row>
    <row r="1948" spans="1:8" ht="28.95" customHeight="1" x14ac:dyDescent="0.25">
      <c r="A1948" s="26" t="s">
        <v>25</v>
      </c>
      <c r="B1948" s="19" t="s">
        <v>1231</v>
      </c>
      <c r="C1948" s="19" t="s">
        <v>177</v>
      </c>
      <c r="D1948" s="19" t="s">
        <v>1251</v>
      </c>
      <c r="E1948" s="19" t="s">
        <v>26</v>
      </c>
      <c r="F1948" s="20">
        <v>2000000</v>
      </c>
      <c r="G1948" s="20">
        <v>2270600</v>
      </c>
      <c r="H1948" s="27">
        <v>2270600</v>
      </c>
    </row>
    <row r="1949" spans="1:8" ht="14.4" customHeight="1" x14ac:dyDescent="0.25">
      <c r="A1949" s="26" t="s">
        <v>1252</v>
      </c>
      <c r="B1949" s="19" t="s">
        <v>1231</v>
      </c>
      <c r="C1949" s="19" t="s">
        <v>177</v>
      </c>
      <c r="D1949" s="19" t="s">
        <v>1253</v>
      </c>
      <c r="E1949" s="17" t="s">
        <v>0</v>
      </c>
      <c r="F1949" s="20">
        <f t="shared" ref="F1949:H1950" si="336">F1950</f>
        <v>1500000</v>
      </c>
      <c r="G1949" s="20">
        <f t="shared" si="336"/>
        <v>1500000</v>
      </c>
      <c r="H1949" s="27">
        <f t="shared" si="336"/>
        <v>1500000</v>
      </c>
    </row>
    <row r="1950" spans="1:8" ht="28.95" customHeight="1" x14ac:dyDescent="0.25">
      <c r="A1950" s="26" t="s">
        <v>190</v>
      </c>
      <c r="B1950" s="19" t="s">
        <v>1231</v>
      </c>
      <c r="C1950" s="19" t="s">
        <v>177</v>
      </c>
      <c r="D1950" s="19" t="s">
        <v>1253</v>
      </c>
      <c r="E1950" s="19" t="s">
        <v>191</v>
      </c>
      <c r="F1950" s="20">
        <f t="shared" si="336"/>
        <v>1500000</v>
      </c>
      <c r="G1950" s="20">
        <f t="shared" si="336"/>
        <v>1500000</v>
      </c>
      <c r="H1950" s="27">
        <f t="shared" si="336"/>
        <v>1500000</v>
      </c>
    </row>
    <row r="1951" spans="1:8" ht="28.95" customHeight="1" x14ac:dyDescent="0.25">
      <c r="A1951" s="26" t="s">
        <v>206</v>
      </c>
      <c r="B1951" s="19" t="s">
        <v>1231</v>
      </c>
      <c r="C1951" s="19" t="s">
        <v>177</v>
      </c>
      <c r="D1951" s="19" t="s">
        <v>1253</v>
      </c>
      <c r="E1951" s="19" t="s">
        <v>207</v>
      </c>
      <c r="F1951" s="20">
        <v>1500000</v>
      </c>
      <c r="G1951" s="20">
        <v>1500000</v>
      </c>
      <c r="H1951" s="27">
        <v>1500000</v>
      </c>
    </row>
    <row r="1952" spans="1:8" ht="14.4" customHeight="1" x14ac:dyDescent="0.25">
      <c r="A1952" s="26" t="s">
        <v>1254</v>
      </c>
      <c r="B1952" s="19" t="s">
        <v>1231</v>
      </c>
      <c r="C1952" s="19" t="s">
        <v>1255</v>
      </c>
      <c r="D1952" s="17" t="s">
        <v>0</v>
      </c>
      <c r="E1952" s="17" t="s">
        <v>0</v>
      </c>
      <c r="F1952" s="20">
        <f>F1953+F1961+F1969</f>
        <v>201826100</v>
      </c>
      <c r="G1952" s="20">
        <f>G1953+G1961+G1969</f>
        <v>189201000</v>
      </c>
      <c r="H1952" s="27">
        <f>H1953+H1961+H1969</f>
        <v>189201000</v>
      </c>
    </row>
    <row r="1953" spans="1:8" ht="14.4" customHeight="1" x14ac:dyDescent="0.25">
      <c r="A1953" s="26" t="s">
        <v>1256</v>
      </c>
      <c r="B1953" s="19" t="s">
        <v>1231</v>
      </c>
      <c r="C1953" s="19" t="s">
        <v>1257</v>
      </c>
      <c r="D1953" s="17" t="s">
        <v>0</v>
      </c>
      <c r="E1953" s="17" t="s">
        <v>0</v>
      </c>
      <c r="F1953" s="20">
        <f t="shared" ref="F1953:H1955" si="337">F1954</f>
        <v>155917400</v>
      </c>
      <c r="G1953" s="20">
        <f t="shared" si="337"/>
        <v>156706000</v>
      </c>
      <c r="H1953" s="27">
        <f t="shared" si="337"/>
        <v>156706000</v>
      </c>
    </row>
    <row r="1954" spans="1:8" ht="28.95" customHeight="1" x14ac:dyDescent="0.25">
      <c r="A1954" s="26" t="s">
        <v>1232</v>
      </c>
      <c r="B1954" s="19" t="s">
        <v>1231</v>
      </c>
      <c r="C1954" s="19" t="s">
        <v>1257</v>
      </c>
      <c r="D1954" s="19" t="s">
        <v>1233</v>
      </c>
      <c r="E1954" s="17" t="s">
        <v>0</v>
      </c>
      <c r="F1954" s="20">
        <f t="shared" si="337"/>
        <v>155917400</v>
      </c>
      <c r="G1954" s="20">
        <f t="shared" si="337"/>
        <v>156706000</v>
      </c>
      <c r="H1954" s="27">
        <f t="shared" si="337"/>
        <v>156706000</v>
      </c>
    </row>
    <row r="1955" spans="1:8" ht="28.95" customHeight="1" x14ac:dyDescent="0.25">
      <c r="A1955" s="26" t="s">
        <v>1237</v>
      </c>
      <c r="B1955" s="19" t="s">
        <v>1231</v>
      </c>
      <c r="C1955" s="19" t="s">
        <v>1257</v>
      </c>
      <c r="D1955" s="19" t="s">
        <v>1238</v>
      </c>
      <c r="E1955" s="17" t="s">
        <v>0</v>
      </c>
      <c r="F1955" s="20">
        <f t="shared" si="337"/>
        <v>155917400</v>
      </c>
      <c r="G1955" s="20">
        <f t="shared" si="337"/>
        <v>156706000</v>
      </c>
      <c r="H1955" s="27">
        <f t="shared" si="337"/>
        <v>156706000</v>
      </c>
    </row>
    <row r="1956" spans="1:8" ht="14.4" customHeight="1" x14ac:dyDescent="0.25">
      <c r="A1956" s="26" t="s">
        <v>1258</v>
      </c>
      <c r="B1956" s="19" t="s">
        <v>1231</v>
      </c>
      <c r="C1956" s="19" t="s">
        <v>1257</v>
      </c>
      <c r="D1956" s="19" t="s">
        <v>1259</v>
      </c>
      <c r="E1956" s="17" t="s">
        <v>0</v>
      </c>
      <c r="F1956" s="20">
        <f>F1957+F1959</f>
        <v>155917400</v>
      </c>
      <c r="G1956" s="20">
        <f>G1957+G1959</f>
        <v>156706000</v>
      </c>
      <c r="H1956" s="27">
        <f>H1957+H1959</f>
        <v>156706000</v>
      </c>
    </row>
    <row r="1957" spans="1:8" ht="28.95" customHeight="1" x14ac:dyDescent="0.25">
      <c r="A1957" s="26" t="s">
        <v>23</v>
      </c>
      <c r="B1957" s="19" t="s">
        <v>1231</v>
      </c>
      <c r="C1957" s="19" t="s">
        <v>1257</v>
      </c>
      <c r="D1957" s="19" t="s">
        <v>1259</v>
      </c>
      <c r="E1957" s="19" t="s">
        <v>24</v>
      </c>
      <c r="F1957" s="20">
        <f>F1958</f>
        <v>3400000</v>
      </c>
      <c r="G1957" s="20">
        <f>G1958</f>
        <v>4188600</v>
      </c>
      <c r="H1957" s="27">
        <f>H1958</f>
        <v>4188600</v>
      </c>
    </row>
    <row r="1958" spans="1:8" ht="28.95" customHeight="1" x14ac:dyDescent="0.25">
      <c r="A1958" s="26" t="s">
        <v>25</v>
      </c>
      <c r="B1958" s="19" t="s">
        <v>1231</v>
      </c>
      <c r="C1958" s="19" t="s">
        <v>1257</v>
      </c>
      <c r="D1958" s="19" t="s">
        <v>1259</v>
      </c>
      <c r="E1958" s="19" t="s">
        <v>26</v>
      </c>
      <c r="F1958" s="20">
        <v>3400000</v>
      </c>
      <c r="G1958" s="20">
        <v>4188600</v>
      </c>
      <c r="H1958" s="27">
        <v>4188600</v>
      </c>
    </row>
    <row r="1959" spans="1:8" ht="14.4" customHeight="1" x14ac:dyDescent="0.25">
      <c r="A1959" s="26" t="s">
        <v>27</v>
      </c>
      <c r="B1959" s="19" t="s">
        <v>1231</v>
      </c>
      <c r="C1959" s="19" t="s">
        <v>1257</v>
      </c>
      <c r="D1959" s="19" t="s">
        <v>1259</v>
      </c>
      <c r="E1959" s="19" t="s">
        <v>28</v>
      </c>
      <c r="F1959" s="20">
        <f>F1960</f>
        <v>152517400</v>
      </c>
      <c r="G1959" s="20">
        <f>G1960</f>
        <v>152517400</v>
      </c>
      <c r="H1959" s="27">
        <f>H1960</f>
        <v>152517400</v>
      </c>
    </row>
    <row r="1960" spans="1:8" ht="43.35" customHeight="1" x14ac:dyDescent="0.25">
      <c r="A1960" s="26" t="s">
        <v>228</v>
      </c>
      <c r="B1960" s="19" t="s">
        <v>1231</v>
      </c>
      <c r="C1960" s="19" t="s">
        <v>1257</v>
      </c>
      <c r="D1960" s="19" t="s">
        <v>1259</v>
      </c>
      <c r="E1960" s="19" t="s">
        <v>229</v>
      </c>
      <c r="F1960" s="20">
        <v>152517400</v>
      </c>
      <c r="G1960" s="20">
        <v>152517400</v>
      </c>
      <c r="H1960" s="27">
        <v>152517400</v>
      </c>
    </row>
    <row r="1961" spans="1:8" ht="14.4" customHeight="1" x14ac:dyDescent="0.25">
      <c r="A1961" s="26" t="s">
        <v>1260</v>
      </c>
      <c r="B1961" s="19" t="s">
        <v>1231</v>
      </c>
      <c r="C1961" s="19" t="s">
        <v>1261</v>
      </c>
      <c r="D1961" s="17" t="s">
        <v>0</v>
      </c>
      <c r="E1961" s="17" t="s">
        <v>0</v>
      </c>
      <c r="F1961" s="20">
        <f t="shared" ref="F1961:H1963" si="338">F1962</f>
        <v>42108700</v>
      </c>
      <c r="G1961" s="20">
        <f t="shared" si="338"/>
        <v>29645000</v>
      </c>
      <c r="H1961" s="27">
        <f t="shared" si="338"/>
        <v>29645000</v>
      </c>
    </row>
    <row r="1962" spans="1:8" ht="28.95" customHeight="1" x14ac:dyDescent="0.25">
      <c r="A1962" s="26" t="s">
        <v>1232</v>
      </c>
      <c r="B1962" s="19" t="s">
        <v>1231</v>
      </c>
      <c r="C1962" s="19" t="s">
        <v>1261</v>
      </c>
      <c r="D1962" s="19" t="s">
        <v>1233</v>
      </c>
      <c r="E1962" s="17" t="s">
        <v>0</v>
      </c>
      <c r="F1962" s="20">
        <f t="shared" si="338"/>
        <v>42108700</v>
      </c>
      <c r="G1962" s="20">
        <f t="shared" si="338"/>
        <v>29645000</v>
      </c>
      <c r="H1962" s="27">
        <f t="shared" si="338"/>
        <v>29645000</v>
      </c>
    </row>
    <row r="1963" spans="1:8" ht="28.95" customHeight="1" x14ac:dyDescent="0.25">
      <c r="A1963" s="26" t="s">
        <v>1237</v>
      </c>
      <c r="B1963" s="19" t="s">
        <v>1231</v>
      </c>
      <c r="C1963" s="19" t="s">
        <v>1261</v>
      </c>
      <c r="D1963" s="19" t="s">
        <v>1238</v>
      </c>
      <c r="E1963" s="17" t="s">
        <v>0</v>
      </c>
      <c r="F1963" s="20">
        <f t="shared" si="338"/>
        <v>42108700</v>
      </c>
      <c r="G1963" s="20">
        <f t="shared" si="338"/>
        <v>29645000</v>
      </c>
      <c r="H1963" s="27">
        <f t="shared" si="338"/>
        <v>29645000</v>
      </c>
    </row>
    <row r="1964" spans="1:8" ht="14.4" customHeight="1" x14ac:dyDescent="0.25">
      <c r="A1964" s="26" t="s">
        <v>1258</v>
      </c>
      <c r="B1964" s="19" t="s">
        <v>1231</v>
      </c>
      <c r="C1964" s="19" t="s">
        <v>1261</v>
      </c>
      <c r="D1964" s="19" t="s">
        <v>1259</v>
      </c>
      <c r="E1964" s="17" t="s">
        <v>0</v>
      </c>
      <c r="F1964" s="20">
        <f>F1965+F1967</f>
        <v>42108700</v>
      </c>
      <c r="G1964" s="20">
        <f>G1965+G1967</f>
        <v>29645000</v>
      </c>
      <c r="H1964" s="27">
        <f>H1965+H1967</f>
        <v>29645000</v>
      </c>
    </row>
    <row r="1965" spans="1:8" ht="28.95" customHeight="1" x14ac:dyDescent="0.25">
      <c r="A1965" s="26" t="s">
        <v>23</v>
      </c>
      <c r="B1965" s="19" t="s">
        <v>1231</v>
      </c>
      <c r="C1965" s="19" t="s">
        <v>1261</v>
      </c>
      <c r="D1965" s="19" t="s">
        <v>1259</v>
      </c>
      <c r="E1965" s="19" t="s">
        <v>24</v>
      </c>
      <c r="F1965" s="20">
        <f>F1966</f>
        <v>8500000</v>
      </c>
      <c r="G1965" s="20">
        <f>G1966</f>
        <v>8693800</v>
      </c>
      <c r="H1965" s="27">
        <f>H1966</f>
        <v>8693800</v>
      </c>
    </row>
    <row r="1966" spans="1:8" ht="28.95" customHeight="1" x14ac:dyDescent="0.25">
      <c r="A1966" s="26" t="s">
        <v>25</v>
      </c>
      <c r="B1966" s="19" t="s">
        <v>1231</v>
      </c>
      <c r="C1966" s="19" t="s">
        <v>1261</v>
      </c>
      <c r="D1966" s="19" t="s">
        <v>1259</v>
      </c>
      <c r="E1966" s="19" t="s">
        <v>26</v>
      </c>
      <c r="F1966" s="20">
        <v>8500000</v>
      </c>
      <c r="G1966" s="20">
        <v>8693800</v>
      </c>
      <c r="H1966" s="27">
        <v>8693800</v>
      </c>
    </row>
    <row r="1967" spans="1:8" ht="28.95" customHeight="1" x14ac:dyDescent="0.25">
      <c r="A1967" s="26" t="s">
        <v>190</v>
      </c>
      <c r="B1967" s="19" t="s">
        <v>1231</v>
      </c>
      <c r="C1967" s="19" t="s">
        <v>1261</v>
      </c>
      <c r="D1967" s="19" t="s">
        <v>1259</v>
      </c>
      <c r="E1967" s="19" t="s">
        <v>191</v>
      </c>
      <c r="F1967" s="20">
        <f>F1968</f>
        <v>33608700</v>
      </c>
      <c r="G1967" s="20">
        <f>G1968</f>
        <v>20951200</v>
      </c>
      <c r="H1967" s="27">
        <f>H1968</f>
        <v>20951200</v>
      </c>
    </row>
    <row r="1968" spans="1:8" ht="14.4" customHeight="1" x14ac:dyDescent="0.25">
      <c r="A1968" s="26" t="s">
        <v>192</v>
      </c>
      <c r="B1968" s="19" t="s">
        <v>1231</v>
      </c>
      <c r="C1968" s="19" t="s">
        <v>1261</v>
      </c>
      <c r="D1968" s="19" t="s">
        <v>1259</v>
      </c>
      <c r="E1968" s="19" t="s">
        <v>193</v>
      </c>
      <c r="F1968" s="20">
        <v>33608700</v>
      </c>
      <c r="G1968" s="20">
        <v>20951200</v>
      </c>
      <c r="H1968" s="27">
        <v>20951200</v>
      </c>
    </row>
    <row r="1969" spans="1:8" ht="14.4" customHeight="1" x14ac:dyDescent="0.25">
      <c r="A1969" s="26" t="s">
        <v>1262</v>
      </c>
      <c r="B1969" s="19" t="s">
        <v>1231</v>
      </c>
      <c r="C1969" s="19" t="s">
        <v>1263</v>
      </c>
      <c r="D1969" s="17" t="s">
        <v>0</v>
      </c>
      <c r="E1969" s="17" t="s">
        <v>0</v>
      </c>
      <c r="F1969" s="20">
        <f t="shared" ref="F1969:H1970" si="339">F1970</f>
        <v>3800000</v>
      </c>
      <c r="G1969" s="20">
        <f t="shared" si="339"/>
        <v>2850000</v>
      </c>
      <c r="H1969" s="27">
        <f t="shared" si="339"/>
        <v>2850000</v>
      </c>
    </row>
    <row r="1970" spans="1:8" ht="28.95" customHeight="1" x14ac:dyDescent="0.25">
      <c r="A1970" s="26" t="s">
        <v>1232</v>
      </c>
      <c r="B1970" s="19" t="s">
        <v>1231</v>
      </c>
      <c r="C1970" s="19" t="s">
        <v>1263</v>
      </c>
      <c r="D1970" s="19" t="s">
        <v>1233</v>
      </c>
      <c r="E1970" s="17" t="s">
        <v>0</v>
      </c>
      <c r="F1970" s="20">
        <f t="shared" si="339"/>
        <v>3800000</v>
      </c>
      <c r="G1970" s="20">
        <f t="shared" si="339"/>
        <v>2850000</v>
      </c>
      <c r="H1970" s="27">
        <f t="shared" si="339"/>
        <v>2850000</v>
      </c>
    </row>
    <row r="1971" spans="1:8" ht="28.95" customHeight="1" x14ac:dyDescent="0.25">
      <c r="A1971" s="26" t="s">
        <v>1237</v>
      </c>
      <c r="B1971" s="19" t="s">
        <v>1231</v>
      </c>
      <c r="C1971" s="19" t="s">
        <v>1263</v>
      </c>
      <c r="D1971" s="19" t="s">
        <v>1238</v>
      </c>
      <c r="E1971" s="17" t="s">
        <v>0</v>
      </c>
      <c r="F1971" s="20">
        <f>F1972+F1975</f>
        <v>3800000</v>
      </c>
      <c r="G1971" s="20">
        <f>G1972+G1975</f>
        <v>2850000</v>
      </c>
      <c r="H1971" s="27">
        <f>H1972+H1975</f>
        <v>2850000</v>
      </c>
    </row>
    <row r="1972" spans="1:8" ht="43.35" customHeight="1" x14ac:dyDescent="0.25">
      <c r="A1972" s="26" t="s">
        <v>1264</v>
      </c>
      <c r="B1972" s="19" t="s">
        <v>1231</v>
      </c>
      <c r="C1972" s="19" t="s">
        <v>1263</v>
      </c>
      <c r="D1972" s="19" t="s">
        <v>1265</v>
      </c>
      <c r="E1972" s="17" t="s">
        <v>0</v>
      </c>
      <c r="F1972" s="20">
        <f t="shared" ref="F1972:H1973" si="340">F1973</f>
        <v>300000</v>
      </c>
      <c r="G1972" s="20">
        <f t="shared" si="340"/>
        <v>300000</v>
      </c>
      <c r="H1972" s="27">
        <f t="shared" si="340"/>
        <v>300000</v>
      </c>
    </row>
    <row r="1973" spans="1:8" ht="14.4" customHeight="1" x14ac:dyDescent="0.25">
      <c r="A1973" s="26" t="s">
        <v>49</v>
      </c>
      <c r="B1973" s="19" t="s">
        <v>1231</v>
      </c>
      <c r="C1973" s="19" t="s">
        <v>1263</v>
      </c>
      <c r="D1973" s="19" t="s">
        <v>1265</v>
      </c>
      <c r="E1973" s="19" t="s">
        <v>50</v>
      </c>
      <c r="F1973" s="20">
        <f t="shared" si="340"/>
        <v>300000</v>
      </c>
      <c r="G1973" s="20">
        <f t="shared" si="340"/>
        <v>300000</v>
      </c>
      <c r="H1973" s="27">
        <f t="shared" si="340"/>
        <v>300000</v>
      </c>
    </row>
    <row r="1974" spans="1:8" ht="14.4" customHeight="1" x14ac:dyDescent="0.25">
      <c r="A1974" s="26" t="s">
        <v>445</v>
      </c>
      <c r="B1974" s="19" t="s">
        <v>1231</v>
      </c>
      <c r="C1974" s="19" t="s">
        <v>1263</v>
      </c>
      <c r="D1974" s="19" t="s">
        <v>1265</v>
      </c>
      <c r="E1974" s="19" t="s">
        <v>446</v>
      </c>
      <c r="F1974" s="20">
        <v>300000</v>
      </c>
      <c r="G1974" s="20">
        <v>300000</v>
      </c>
      <c r="H1974" s="27">
        <v>300000</v>
      </c>
    </row>
    <row r="1975" spans="1:8" ht="14.4" customHeight="1" x14ac:dyDescent="0.25">
      <c r="A1975" s="26" t="s">
        <v>1258</v>
      </c>
      <c r="B1975" s="19" t="s">
        <v>1231</v>
      </c>
      <c r="C1975" s="19" t="s">
        <v>1263</v>
      </c>
      <c r="D1975" s="19" t="s">
        <v>1259</v>
      </c>
      <c r="E1975" s="17" t="s">
        <v>0</v>
      </c>
      <c r="F1975" s="20">
        <f t="shared" ref="F1975:H1976" si="341">F1976</f>
        <v>3500000</v>
      </c>
      <c r="G1975" s="20">
        <f t="shared" si="341"/>
        <v>2550000</v>
      </c>
      <c r="H1975" s="27">
        <f t="shared" si="341"/>
        <v>2550000</v>
      </c>
    </row>
    <row r="1976" spans="1:8" ht="28.95" customHeight="1" x14ac:dyDescent="0.25">
      <c r="A1976" s="26" t="s">
        <v>23</v>
      </c>
      <c r="B1976" s="19" t="s">
        <v>1231</v>
      </c>
      <c r="C1976" s="19" t="s">
        <v>1263</v>
      </c>
      <c r="D1976" s="19" t="s">
        <v>1259</v>
      </c>
      <c r="E1976" s="19" t="s">
        <v>24</v>
      </c>
      <c r="F1976" s="20">
        <f t="shared" si="341"/>
        <v>3500000</v>
      </c>
      <c r="G1976" s="20">
        <f t="shared" si="341"/>
        <v>2550000</v>
      </c>
      <c r="H1976" s="27">
        <f t="shared" si="341"/>
        <v>2550000</v>
      </c>
    </row>
    <row r="1977" spans="1:8" ht="28.95" customHeight="1" x14ac:dyDescent="0.25">
      <c r="A1977" s="26" t="s">
        <v>25</v>
      </c>
      <c r="B1977" s="19" t="s">
        <v>1231</v>
      </c>
      <c r="C1977" s="19" t="s">
        <v>1263</v>
      </c>
      <c r="D1977" s="19" t="s">
        <v>1259</v>
      </c>
      <c r="E1977" s="19" t="s">
        <v>26</v>
      </c>
      <c r="F1977" s="20">
        <v>3500000</v>
      </c>
      <c r="G1977" s="20">
        <v>2550000</v>
      </c>
      <c r="H1977" s="27">
        <v>2550000</v>
      </c>
    </row>
    <row r="1978" spans="1:8" ht="30" customHeight="1" x14ac:dyDescent="0.25">
      <c r="A1978" s="28" t="s">
        <v>1510</v>
      </c>
      <c r="B1978" s="16" t="s">
        <v>1266</v>
      </c>
      <c r="C1978" s="17" t="s">
        <v>0</v>
      </c>
      <c r="D1978" s="17" t="s">
        <v>0</v>
      </c>
      <c r="E1978" s="17" t="s">
        <v>0</v>
      </c>
      <c r="F1978" s="18">
        <f>F1979+F2004</f>
        <v>7787891800</v>
      </c>
      <c r="G1978" s="18">
        <f>G1979+G2004</f>
        <v>7763845900</v>
      </c>
      <c r="H1978" s="29">
        <f>H1979+H2004</f>
        <v>7795139000</v>
      </c>
    </row>
    <row r="1979" spans="1:8" ht="14.4" customHeight="1" x14ac:dyDescent="0.25">
      <c r="A1979" s="26" t="s">
        <v>164</v>
      </c>
      <c r="B1979" s="19" t="s">
        <v>1266</v>
      </c>
      <c r="C1979" s="19" t="s">
        <v>165</v>
      </c>
      <c r="D1979" s="17" t="s">
        <v>0</v>
      </c>
      <c r="E1979" s="17" t="s">
        <v>0</v>
      </c>
      <c r="F1979" s="20">
        <f t="shared" ref="F1979:H1980" si="342">F1980</f>
        <v>117333577</v>
      </c>
      <c r="G1979" s="20">
        <f t="shared" si="342"/>
        <v>117333577</v>
      </c>
      <c r="H1979" s="27">
        <f t="shared" si="342"/>
        <v>117333577</v>
      </c>
    </row>
    <row r="1980" spans="1:8" ht="14.4" customHeight="1" x14ac:dyDescent="0.25">
      <c r="A1980" s="26" t="s">
        <v>469</v>
      </c>
      <c r="B1980" s="19" t="s">
        <v>1266</v>
      </c>
      <c r="C1980" s="19" t="s">
        <v>470</v>
      </c>
      <c r="D1980" s="17" t="s">
        <v>0</v>
      </c>
      <c r="E1980" s="17" t="s">
        <v>0</v>
      </c>
      <c r="F1980" s="20">
        <f t="shared" si="342"/>
        <v>117333577</v>
      </c>
      <c r="G1980" s="20">
        <f t="shared" si="342"/>
        <v>117333577</v>
      </c>
      <c r="H1980" s="27">
        <f t="shared" si="342"/>
        <v>117333577</v>
      </c>
    </row>
    <row r="1981" spans="1:8" ht="28.95" customHeight="1" x14ac:dyDescent="0.25">
      <c r="A1981" s="26" t="s">
        <v>1267</v>
      </c>
      <c r="B1981" s="19" t="s">
        <v>1266</v>
      </c>
      <c r="C1981" s="19" t="s">
        <v>470</v>
      </c>
      <c r="D1981" s="19" t="s">
        <v>1268</v>
      </c>
      <c r="E1981" s="17" t="s">
        <v>0</v>
      </c>
      <c r="F1981" s="20">
        <f>F1982+F1999</f>
        <v>117333577</v>
      </c>
      <c r="G1981" s="20">
        <f>G1982+G1999</f>
        <v>117333577</v>
      </c>
      <c r="H1981" s="27">
        <f>H1982+H1999</f>
        <v>117333577</v>
      </c>
    </row>
    <row r="1982" spans="1:8" ht="14.4" customHeight="1" x14ac:dyDescent="0.25">
      <c r="A1982" s="26" t="s">
        <v>1269</v>
      </c>
      <c r="B1982" s="19" t="s">
        <v>1266</v>
      </c>
      <c r="C1982" s="19" t="s">
        <v>470</v>
      </c>
      <c r="D1982" s="19" t="s">
        <v>1270</v>
      </c>
      <c r="E1982" s="17" t="s">
        <v>0</v>
      </c>
      <c r="F1982" s="20">
        <f>F1983+F1988</f>
        <v>116383577</v>
      </c>
      <c r="G1982" s="20">
        <f>G1983+G1988</f>
        <v>116383577</v>
      </c>
      <c r="H1982" s="27">
        <f>H1983+H1988</f>
        <v>116383577</v>
      </c>
    </row>
    <row r="1983" spans="1:8" ht="28.95" customHeight="1" x14ac:dyDescent="0.25">
      <c r="A1983" s="26" t="s">
        <v>1271</v>
      </c>
      <c r="B1983" s="19" t="s">
        <v>1266</v>
      </c>
      <c r="C1983" s="19" t="s">
        <v>470</v>
      </c>
      <c r="D1983" s="19" t="s">
        <v>1272</v>
      </c>
      <c r="E1983" s="17" t="s">
        <v>0</v>
      </c>
      <c r="F1983" s="20">
        <f t="shared" ref="F1983:H1984" si="343">F1984</f>
        <v>1542733</v>
      </c>
      <c r="G1983" s="20">
        <f t="shared" si="343"/>
        <v>1542733</v>
      </c>
      <c r="H1983" s="27">
        <f t="shared" si="343"/>
        <v>1542733</v>
      </c>
    </row>
    <row r="1984" spans="1:8" ht="14.4" customHeight="1" x14ac:dyDescent="0.25">
      <c r="A1984" s="26" t="s">
        <v>1273</v>
      </c>
      <c r="B1984" s="19" t="s">
        <v>1266</v>
      </c>
      <c r="C1984" s="19" t="s">
        <v>470</v>
      </c>
      <c r="D1984" s="19" t="s">
        <v>1274</v>
      </c>
      <c r="E1984" s="17" t="s">
        <v>0</v>
      </c>
      <c r="F1984" s="20">
        <f t="shared" si="343"/>
        <v>1542733</v>
      </c>
      <c r="G1984" s="20">
        <f t="shared" si="343"/>
        <v>1542733</v>
      </c>
      <c r="H1984" s="27">
        <f t="shared" si="343"/>
        <v>1542733</v>
      </c>
    </row>
    <row r="1985" spans="1:8" ht="14.4" customHeight="1" x14ac:dyDescent="0.25">
      <c r="A1985" s="26" t="s">
        <v>27</v>
      </c>
      <c r="B1985" s="19" t="s">
        <v>1266</v>
      </c>
      <c r="C1985" s="19" t="s">
        <v>470</v>
      </c>
      <c r="D1985" s="19" t="s">
        <v>1274</v>
      </c>
      <c r="E1985" s="19" t="s">
        <v>28</v>
      </c>
      <c r="F1985" s="20">
        <f>F1986+F1987</f>
        <v>1542733</v>
      </c>
      <c r="G1985" s="20">
        <f>G1986+G1987</f>
        <v>1542733</v>
      </c>
      <c r="H1985" s="27">
        <f>H1986+H1987</f>
        <v>1542733</v>
      </c>
    </row>
    <row r="1986" spans="1:8" ht="43.35" customHeight="1" x14ac:dyDescent="0.25">
      <c r="A1986" s="26" t="s">
        <v>228</v>
      </c>
      <c r="B1986" s="19" t="s">
        <v>1266</v>
      </c>
      <c r="C1986" s="19" t="s">
        <v>470</v>
      </c>
      <c r="D1986" s="19" t="s">
        <v>1274</v>
      </c>
      <c r="E1986" s="19" t="s">
        <v>229</v>
      </c>
      <c r="F1986" s="20">
        <v>292950</v>
      </c>
      <c r="G1986" s="20">
        <v>292950</v>
      </c>
      <c r="H1986" s="27">
        <v>292950</v>
      </c>
    </row>
    <row r="1987" spans="1:8" ht="14.4" customHeight="1" x14ac:dyDescent="0.25">
      <c r="A1987" s="26" t="s">
        <v>502</v>
      </c>
      <c r="B1987" s="19" t="s">
        <v>1266</v>
      </c>
      <c r="C1987" s="19" t="s">
        <v>470</v>
      </c>
      <c r="D1987" s="19" t="s">
        <v>1274</v>
      </c>
      <c r="E1987" s="19" t="s">
        <v>503</v>
      </c>
      <c r="F1987" s="20">
        <v>1249783</v>
      </c>
      <c r="G1987" s="20">
        <v>1249783</v>
      </c>
      <c r="H1987" s="27">
        <v>1249783</v>
      </c>
    </row>
    <row r="1988" spans="1:8" ht="28.95" customHeight="1" x14ac:dyDescent="0.25">
      <c r="A1988" s="26" t="s">
        <v>1275</v>
      </c>
      <c r="B1988" s="19" t="s">
        <v>1266</v>
      </c>
      <c r="C1988" s="19" t="s">
        <v>470</v>
      </c>
      <c r="D1988" s="19" t="s">
        <v>1276</v>
      </c>
      <c r="E1988" s="17" t="s">
        <v>0</v>
      </c>
      <c r="F1988" s="20">
        <f>F1989+F1996</f>
        <v>114840844</v>
      </c>
      <c r="G1988" s="20">
        <f>G1989+G1996</f>
        <v>114840844</v>
      </c>
      <c r="H1988" s="27">
        <f>H1989+H1996</f>
        <v>114840844</v>
      </c>
    </row>
    <row r="1989" spans="1:8" ht="28.95" customHeight="1" x14ac:dyDescent="0.25">
      <c r="A1989" s="26" t="s">
        <v>150</v>
      </c>
      <c r="B1989" s="19" t="s">
        <v>1266</v>
      </c>
      <c r="C1989" s="19" t="s">
        <v>470</v>
      </c>
      <c r="D1989" s="19" t="s">
        <v>1277</v>
      </c>
      <c r="E1989" s="17" t="s">
        <v>0</v>
      </c>
      <c r="F1989" s="20">
        <f>F1990+F1992+F1994</f>
        <v>113246950</v>
      </c>
      <c r="G1989" s="20">
        <f>G1990+G1992+G1994</f>
        <v>113246950</v>
      </c>
      <c r="H1989" s="27">
        <f>H1990+H1992+H1994</f>
        <v>113246950</v>
      </c>
    </row>
    <row r="1990" spans="1:8" ht="57.6" customHeight="1" x14ac:dyDescent="0.25">
      <c r="A1990" s="26" t="s">
        <v>19</v>
      </c>
      <c r="B1990" s="19" t="s">
        <v>1266</v>
      </c>
      <c r="C1990" s="19" t="s">
        <v>470</v>
      </c>
      <c r="D1990" s="19" t="s">
        <v>1277</v>
      </c>
      <c r="E1990" s="19" t="s">
        <v>20</v>
      </c>
      <c r="F1990" s="20">
        <f>F1991</f>
        <v>91896022</v>
      </c>
      <c r="G1990" s="20">
        <f>G1991</f>
        <v>91896022</v>
      </c>
      <c r="H1990" s="27">
        <f>H1991</f>
        <v>91896022</v>
      </c>
    </row>
    <row r="1991" spans="1:8" ht="14.4" customHeight="1" x14ac:dyDescent="0.25">
      <c r="A1991" s="26" t="s">
        <v>152</v>
      </c>
      <c r="B1991" s="19" t="s">
        <v>1266</v>
      </c>
      <c r="C1991" s="19" t="s">
        <v>470</v>
      </c>
      <c r="D1991" s="19" t="s">
        <v>1277</v>
      </c>
      <c r="E1991" s="19" t="s">
        <v>153</v>
      </c>
      <c r="F1991" s="20">
        <v>91896022</v>
      </c>
      <c r="G1991" s="20">
        <v>91896022</v>
      </c>
      <c r="H1991" s="27">
        <v>91896022</v>
      </c>
    </row>
    <row r="1992" spans="1:8" ht="28.95" customHeight="1" x14ac:dyDescent="0.25">
      <c r="A1992" s="26" t="s">
        <v>23</v>
      </c>
      <c r="B1992" s="19" t="s">
        <v>1266</v>
      </c>
      <c r="C1992" s="19" t="s">
        <v>470</v>
      </c>
      <c r="D1992" s="19" t="s">
        <v>1277</v>
      </c>
      <c r="E1992" s="19" t="s">
        <v>24</v>
      </c>
      <c r="F1992" s="20">
        <f>F1993</f>
        <v>21115849</v>
      </c>
      <c r="G1992" s="20">
        <f>G1993</f>
        <v>21115849</v>
      </c>
      <c r="H1992" s="27">
        <f>H1993</f>
        <v>21115849</v>
      </c>
    </row>
    <row r="1993" spans="1:8" ht="28.95" customHeight="1" x14ac:dyDescent="0.25">
      <c r="A1993" s="26" t="s">
        <v>25</v>
      </c>
      <c r="B1993" s="19" t="s">
        <v>1266</v>
      </c>
      <c r="C1993" s="19" t="s">
        <v>470</v>
      </c>
      <c r="D1993" s="19" t="s">
        <v>1277</v>
      </c>
      <c r="E1993" s="19" t="s">
        <v>26</v>
      </c>
      <c r="F1993" s="20">
        <v>21115849</v>
      </c>
      <c r="G1993" s="20">
        <v>21115849</v>
      </c>
      <c r="H1993" s="27">
        <v>21115849</v>
      </c>
    </row>
    <row r="1994" spans="1:8" ht="14.4" customHeight="1" x14ac:dyDescent="0.25">
      <c r="A1994" s="26" t="s">
        <v>27</v>
      </c>
      <c r="B1994" s="19" t="s">
        <v>1266</v>
      </c>
      <c r="C1994" s="19" t="s">
        <v>470</v>
      </c>
      <c r="D1994" s="19" t="s">
        <v>1277</v>
      </c>
      <c r="E1994" s="19" t="s">
        <v>28</v>
      </c>
      <c r="F1994" s="20">
        <f>F1995</f>
        <v>235079</v>
      </c>
      <c r="G1994" s="20">
        <f>G1995</f>
        <v>235079</v>
      </c>
      <c r="H1994" s="27">
        <f>H1995</f>
        <v>235079</v>
      </c>
    </row>
    <row r="1995" spans="1:8" ht="14.4" customHeight="1" x14ac:dyDescent="0.25">
      <c r="A1995" s="26" t="s">
        <v>29</v>
      </c>
      <c r="B1995" s="19" t="s">
        <v>1266</v>
      </c>
      <c r="C1995" s="19" t="s">
        <v>470</v>
      </c>
      <c r="D1995" s="19" t="s">
        <v>1277</v>
      </c>
      <c r="E1995" s="19" t="s">
        <v>30</v>
      </c>
      <c r="F1995" s="20">
        <v>235079</v>
      </c>
      <c r="G1995" s="20">
        <v>235079</v>
      </c>
      <c r="H1995" s="27">
        <v>235079</v>
      </c>
    </row>
    <row r="1996" spans="1:8" ht="14.4" customHeight="1" x14ac:dyDescent="0.25">
      <c r="A1996" s="26" t="s">
        <v>1273</v>
      </c>
      <c r="B1996" s="19" t="s">
        <v>1266</v>
      </c>
      <c r="C1996" s="19" t="s">
        <v>470</v>
      </c>
      <c r="D1996" s="19" t="s">
        <v>1278</v>
      </c>
      <c r="E1996" s="17" t="s">
        <v>0</v>
      </c>
      <c r="F1996" s="20">
        <f t="shared" ref="F1996:H1997" si="344">F1997</f>
        <v>1593894</v>
      </c>
      <c r="G1996" s="20">
        <f t="shared" si="344"/>
        <v>1593894</v>
      </c>
      <c r="H1996" s="27">
        <f t="shared" si="344"/>
        <v>1593894</v>
      </c>
    </row>
    <row r="1997" spans="1:8" ht="14.4" customHeight="1" x14ac:dyDescent="0.25">
      <c r="A1997" s="26" t="s">
        <v>27</v>
      </c>
      <c r="B1997" s="19" t="s">
        <v>1266</v>
      </c>
      <c r="C1997" s="19" t="s">
        <v>470</v>
      </c>
      <c r="D1997" s="19" t="s">
        <v>1278</v>
      </c>
      <c r="E1997" s="19" t="s">
        <v>28</v>
      </c>
      <c r="F1997" s="20">
        <f t="shared" si="344"/>
        <v>1593894</v>
      </c>
      <c r="G1997" s="20">
        <f t="shared" si="344"/>
        <v>1593894</v>
      </c>
      <c r="H1997" s="27">
        <f t="shared" si="344"/>
        <v>1593894</v>
      </c>
    </row>
    <row r="1998" spans="1:8" ht="43.35" customHeight="1" x14ac:dyDescent="0.25">
      <c r="A1998" s="26" t="s">
        <v>228</v>
      </c>
      <c r="B1998" s="19" t="s">
        <v>1266</v>
      </c>
      <c r="C1998" s="19" t="s">
        <v>470</v>
      </c>
      <c r="D1998" s="19" t="s">
        <v>1278</v>
      </c>
      <c r="E1998" s="19" t="s">
        <v>229</v>
      </c>
      <c r="F1998" s="20">
        <v>1593894</v>
      </c>
      <c r="G1998" s="20">
        <v>1593894</v>
      </c>
      <c r="H1998" s="27">
        <v>1593894</v>
      </c>
    </row>
    <row r="1999" spans="1:8" ht="14.4" customHeight="1" x14ac:dyDescent="0.25">
      <c r="A1999" s="26" t="s">
        <v>1279</v>
      </c>
      <c r="B1999" s="19" t="s">
        <v>1266</v>
      </c>
      <c r="C1999" s="19" t="s">
        <v>470</v>
      </c>
      <c r="D1999" s="19" t="s">
        <v>1280</v>
      </c>
      <c r="E1999" s="17" t="s">
        <v>0</v>
      </c>
      <c r="F1999" s="20">
        <f t="shared" ref="F1999:H2002" si="345">F2000</f>
        <v>950000</v>
      </c>
      <c r="G1999" s="20">
        <f t="shared" si="345"/>
        <v>950000</v>
      </c>
      <c r="H1999" s="27">
        <f t="shared" si="345"/>
        <v>950000</v>
      </c>
    </row>
    <row r="2000" spans="1:8" ht="28.95" customHeight="1" x14ac:dyDescent="0.25">
      <c r="A2000" s="26" t="s">
        <v>1281</v>
      </c>
      <c r="B2000" s="19" t="s">
        <v>1266</v>
      </c>
      <c r="C2000" s="19" t="s">
        <v>470</v>
      </c>
      <c r="D2000" s="19" t="s">
        <v>1282</v>
      </c>
      <c r="E2000" s="17" t="s">
        <v>0</v>
      </c>
      <c r="F2000" s="20">
        <f t="shared" si="345"/>
        <v>950000</v>
      </c>
      <c r="G2000" s="20">
        <f t="shared" si="345"/>
        <v>950000</v>
      </c>
      <c r="H2000" s="27">
        <f t="shared" si="345"/>
        <v>950000</v>
      </c>
    </row>
    <row r="2001" spans="1:8" ht="28.95" customHeight="1" x14ac:dyDescent="0.25">
      <c r="A2001" s="26" t="s">
        <v>1283</v>
      </c>
      <c r="B2001" s="19" t="s">
        <v>1266</v>
      </c>
      <c r="C2001" s="19" t="s">
        <v>470</v>
      </c>
      <c r="D2001" s="19" t="s">
        <v>1284</v>
      </c>
      <c r="E2001" s="17" t="s">
        <v>0</v>
      </c>
      <c r="F2001" s="20">
        <f t="shared" si="345"/>
        <v>950000</v>
      </c>
      <c r="G2001" s="20">
        <f t="shared" si="345"/>
        <v>950000</v>
      </c>
      <c r="H2001" s="27">
        <f t="shared" si="345"/>
        <v>950000</v>
      </c>
    </row>
    <row r="2002" spans="1:8" ht="14.4" customHeight="1" x14ac:dyDescent="0.25">
      <c r="A2002" s="26" t="s">
        <v>27</v>
      </c>
      <c r="B2002" s="19" t="s">
        <v>1266</v>
      </c>
      <c r="C2002" s="19" t="s">
        <v>470</v>
      </c>
      <c r="D2002" s="19" t="s">
        <v>1284</v>
      </c>
      <c r="E2002" s="19" t="s">
        <v>28</v>
      </c>
      <c r="F2002" s="20">
        <f t="shared" si="345"/>
        <v>950000</v>
      </c>
      <c r="G2002" s="20">
        <f t="shared" si="345"/>
        <v>950000</v>
      </c>
      <c r="H2002" s="27">
        <f t="shared" si="345"/>
        <v>950000</v>
      </c>
    </row>
    <row r="2003" spans="1:8" ht="43.35" customHeight="1" x14ac:dyDescent="0.25">
      <c r="A2003" s="26" t="s">
        <v>228</v>
      </c>
      <c r="B2003" s="19" t="s">
        <v>1266</v>
      </c>
      <c r="C2003" s="19" t="s">
        <v>470</v>
      </c>
      <c r="D2003" s="19" t="s">
        <v>1284</v>
      </c>
      <c r="E2003" s="19" t="s">
        <v>229</v>
      </c>
      <c r="F2003" s="20">
        <v>950000</v>
      </c>
      <c r="G2003" s="20">
        <v>950000</v>
      </c>
      <c r="H2003" s="27">
        <v>950000</v>
      </c>
    </row>
    <row r="2004" spans="1:8" ht="14.4" customHeight="1" x14ac:dyDescent="0.25">
      <c r="A2004" s="26" t="s">
        <v>304</v>
      </c>
      <c r="B2004" s="19" t="s">
        <v>1266</v>
      </c>
      <c r="C2004" s="19" t="s">
        <v>305</v>
      </c>
      <c r="D2004" s="17" t="s">
        <v>0</v>
      </c>
      <c r="E2004" s="17" t="s">
        <v>0</v>
      </c>
      <c r="F2004" s="20">
        <f>F2005+F2014+F2062+F2167+F2197</f>
        <v>7670558223</v>
      </c>
      <c r="G2004" s="20">
        <f>G2005+G2014+G2062+G2167+G2197</f>
        <v>7646512323</v>
      </c>
      <c r="H2004" s="27">
        <f>H2005+H2014+H2062+H2167+H2197</f>
        <v>7677805423</v>
      </c>
    </row>
    <row r="2005" spans="1:8" ht="14.4" customHeight="1" x14ac:dyDescent="0.25">
      <c r="A2005" s="26" t="s">
        <v>1285</v>
      </c>
      <c r="B2005" s="19" t="s">
        <v>1266</v>
      </c>
      <c r="C2005" s="19" t="s">
        <v>1286</v>
      </c>
      <c r="D2005" s="17" t="s">
        <v>0</v>
      </c>
      <c r="E2005" s="17" t="s">
        <v>0</v>
      </c>
      <c r="F2005" s="20">
        <f t="shared" ref="F2005:H2008" si="346">F2006</f>
        <v>241309200</v>
      </c>
      <c r="G2005" s="20">
        <f t="shared" si="346"/>
        <v>241309200</v>
      </c>
      <c r="H2005" s="27">
        <f t="shared" si="346"/>
        <v>241309200</v>
      </c>
    </row>
    <row r="2006" spans="1:8" ht="28.95" customHeight="1" x14ac:dyDescent="0.25">
      <c r="A2006" s="26" t="s">
        <v>1287</v>
      </c>
      <c r="B2006" s="19" t="s">
        <v>1266</v>
      </c>
      <c r="C2006" s="19" t="s">
        <v>1286</v>
      </c>
      <c r="D2006" s="19" t="s">
        <v>1288</v>
      </c>
      <c r="E2006" s="17" t="s">
        <v>0</v>
      </c>
      <c r="F2006" s="20">
        <f t="shared" si="346"/>
        <v>241309200</v>
      </c>
      <c r="G2006" s="20">
        <f t="shared" si="346"/>
        <v>241309200</v>
      </c>
      <c r="H2006" s="27">
        <f t="shared" si="346"/>
        <v>241309200</v>
      </c>
    </row>
    <row r="2007" spans="1:8" ht="28.95" customHeight="1" x14ac:dyDescent="0.25">
      <c r="A2007" s="26" t="s">
        <v>1289</v>
      </c>
      <c r="B2007" s="19" t="s">
        <v>1266</v>
      </c>
      <c r="C2007" s="19" t="s">
        <v>1286</v>
      </c>
      <c r="D2007" s="19" t="s">
        <v>1290</v>
      </c>
      <c r="E2007" s="17" t="s">
        <v>0</v>
      </c>
      <c r="F2007" s="20">
        <f t="shared" si="346"/>
        <v>241309200</v>
      </c>
      <c r="G2007" s="20">
        <f t="shared" si="346"/>
        <v>241309200</v>
      </c>
      <c r="H2007" s="27">
        <f t="shared" si="346"/>
        <v>241309200</v>
      </c>
    </row>
    <row r="2008" spans="1:8" ht="28.95" customHeight="1" x14ac:dyDescent="0.25">
      <c r="A2008" s="26" t="s">
        <v>1291</v>
      </c>
      <c r="B2008" s="19" t="s">
        <v>1266</v>
      </c>
      <c r="C2008" s="19" t="s">
        <v>1286</v>
      </c>
      <c r="D2008" s="19" t="s">
        <v>1292</v>
      </c>
      <c r="E2008" s="17" t="s">
        <v>0</v>
      </c>
      <c r="F2008" s="20">
        <f t="shared" si="346"/>
        <v>241309200</v>
      </c>
      <c r="G2008" s="20">
        <f t="shared" si="346"/>
        <v>241309200</v>
      </c>
      <c r="H2008" s="27">
        <f t="shared" si="346"/>
        <v>241309200</v>
      </c>
    </row>
    <row r="2009" spans="1:8" ht="28.95" customHeight="1" x14ac:dyDescent="0.25">
      <c r="A2009" s="26" t="s">
        <v>1293</v>
      </c>
      <c r="B2009" s="19" t="s">
        <v>1266</v>
      </c>
      <c r="C2009" s="19" t="s">
        <v>1286</v>
      </c>
      <c r="D2009" s="19" t="s">
        <v>1294</v>
      </c>
      <c r="E2009" s="17" t="s">
        <v>0</v>
      </c>
      <c r="F2009" s="20">
        <f>F2010+F2012</f>
        <v>241309200</v>
      </c>
      <c r="G2009" s="20">
        <f>G2010+G2012</f>
        <v>241309200</v>
      </c>
      <c r="H2009" s="27">
        <f>H2010+H2012</f>
        <v>241309200</v>
      </c>
    </row>
    <row r="2010" spans="1:8" ht="28.95" customHeight="1" x14ac:dyDescent="0.25">
      <c r="A2010" s="26" t="s">
        <v>23</v>
      </c>
      <c r="B2010" s="19" t="s">
        <v>1266</v>
      </c>
      <c r="C2010" s="19" t="s">
        <v>1286</v>
      </c>
      <c r="D2010" s="19" t="s">
        <v>1294</v>
      </c>
      <c r="E2010" s="19" t="s">
        <v>24</v>
      </c>
      <c r="F2010" s="20">
        <f>F2011</f>
        <v>2413092</v>
      </c>
      <c r="G2010" s="20">
        <f>G2011</f>
        <v>2413092</v>
      </c>
      <c r="H2010" s="27">
        <f>H2011</f>
        <v>2413092</v>
      </c>
    </row>
    <row r="2011" spans="1:8" ht="28.95" customHeight="1" x14ac:dyDescent="0.25">
      <c r="A2011" s="26" t="s">
        <v>25</v>
      </c>
      <c r="B2011" s="19" t="s">
        <v>1266</v>
      </c>
      <c r="C2011" s="19" t="s">
        <v>1286</v>
      </c>
      <c r="D2011" s="19" t="s">
        <v>1294</v>
      </c>
      <c r="E2011" s="19" t="s">
        <v>26</v>
      </c>
      <c r="F2011" s="20">
        <v>2413092</v>
      </c>
      <c r="G2011" s="20">
        <v>2413092</v>
      </c>
      <c r="H2011" s="27">
        <v>2413092</v>
      </c>
    </row>
    <row r="2012" spans="1:8" ht="14.4" customHeight="1" x14ac:dyDescent="0.25">
      <c r="A2012" s="26" t="s">
        <v>49</v>
      </c>
      <c r="B2012" s="19" t="s">
        <v>1266</v>
      </c>
      <c r="C2012" s="19" t="s">
        <v>1286</v>
      </c>
      <c r="D2012" s="19" t="s">
        <v>1294</v>
      </c>
      <c r="E2012" s="19" t="s">
        <v>50</v>
      </c>
      <c r="F2012" s="20">
        <f>F2013</f>
        <v>238896108</v>
      </c>
      <c r="G2012" s="20">
        <f>G2013</f>
        <v>238896108</v>
      </c>
      <c r="H2012" s="27">
        <f>H2013</f>
        <v>238896108</v>
      </c>
    </row>
    <row r="2013" spans="1:8" ht="14.4" customHeight="1" x14ac:dyDescent="0.25">
      <c r="A2013" s="26" t="s">
        <v>222</v>
      </c>
      <c r="B2013" s="19" t="s">
        <v>1266</v>
      </c>
      <c r="C2013" s="19" t="s">
        <v>1286</v>
      </c>
      <c r="D2013" s="19" t="s">
        <v>1294</v>
      </c>
      <c r="E2013" s="19" t="s">
        <v>223</v>
      </c>
      <c r="F2013" s="20">
        <v>238896108</v>
      </c>
      <c r="G2013" s="20">
        <v>238896108</v>
      </c>
      <c r="H2013" s="27">
        <v>238896108</v>
      </c>
    </row>
    <row r="2014" spans="1:8" ht="14.4" customHeight="1" x14ac:dyDescent="0.25">
      <c r="A2014" s="26" t="s">
        <v>1295</v>
      </c>
      <c r="B2014" s="19" t="s">
        <v>1266</v>
      </c>
      <c r="C2014" s="19" t="s">
        <v>1296</v>
      </c>
      <c r="D2014" s="17" t="s">
        <v>0</v>
      </c>
      <c r="E2014" s="17" t="s">
        <v>0</v>
      </c>
      <c r="F2014" s="20">
        <f>F2015+F2031</f>
        <v>1258047874</v>
      </c>
      <c r="G2014" s="20">
        <f>G2015+G2031</f>
        <v>1276697274</v>
      </c>
      <c r="H2014" s="27">
        <f>H2015+H2031</f>
        <v>1307409374</v>
      </c>
    </row>
    <row r="2015" spans="1:8" ht="28.95" customHeight="1" x14ac:dyDescent="0.25">
      <c r="A2015" s="26" t="s">
        <v>1287</v>
      </c>
      <c r="B2015" s="19" t="s">
        <v>1266</v>
      </c>
      <c r="C2015" s="19" t="s">
        <v>1296</v>
      </c>
      <c r="D2015" s="19" t="s">
        <v>1288</v>
      </c>
      <c r="E2015" s="17" t="s">
        <v>0</v>
      </c>
      <c r="F2015" s="20">
        <f>F2016</f>
        <v>810994563</v>
      </c>
      <c r="G2015" s="20">
        <f>G2016</f>
        <v>830743963</v>
      </c>
      <c r="H2015" s="27">
        <f>H2016</f>
        <v>861456063</v>
      </c>
    </row>
    <row r="2016" spans="1:8" ht="43.35" customHeight="1" x14ac:dyDescent="0.25">
      <c r="A2016" s="26" t="s">
        <v>1297</v>
      </c>
      <c r="B2016" s="19" t="s">
        <v>1266</v>
      </c>
      <c r="C2016" s="19" t="s">
        <v>1296</v>
      </c>
      <c r="D2016" s="19" t="s">
        <v>1298</v>
      </c>
      <c r="E2016" s="17" t="s">
        <v>0</v>
      </c>
      <c r="F2016" s="20">
        <f>F2017+F2027</f>
        <v>810994563</v>
      </c>
      <c r="G2016" s="20">
        <f>G2017+G2027</f>
        <v>830743963</v>
      </c>
      <c r="H2016" s="27">
        <f>H2017+H2027</f>
        <v>861456063</v>
      </c>
    </row>
    <row r="2017" spans="1:8" ht="43.35" customHeight="1" x14ac:dyDescent="0.25">
      <c r="A2017" s="26" t="s">
        <v>1299</v>
      </c>
      <c r="B2017" s="19" t="s">
        <v>1266</v>
      </c>
      <c r="C2017" s="19" t="s">
        <v>1296</v>
      </c>
      <c r="D2017" s="19" t="s">
        <v>1300</v>
      </c>
      <c r="E2017" s="17" t="s">
        <v>0</v>
      </c>
      <c r="F2017" s="20">
        <f>F2018</f>
        <v>808144563</v>
      </c>
      <c r="G2017" s="20">
        <f>G2018</f>
        <v>827893963</v>
      </c>
      <c r="H2017" s="27">
        <f>H2018</f>
        <v>858606063</v>
      </c>
    </row>
    <row r="2018" spans="1:8" ht="28.95" customHeight="1" x14ac:dyDescent="0.25">
      <c r="A2018" s="26" t="s">
        <v>1301</v>
      </c>
      <c r="B2018" s="19" t="s">
        <v>1266</v>
      </c>
      <c r="C2018" s="19" t="s">
        <v>1296</v>
      </c>
      <c r="D2018" s="19" t="s">
        <v>1302</v>
      </c>
      <c r="E2018" s="17" t="s">
        <v>0</v>
      </c>
      <c r="F2018" s="20">
        <f>F2019+F2021+F2023+F2025</f>
        <v>808144563</v>
      </c>
      <c r="G2018" s="20">
        <f>G2019+G2021+G2023+G2025</f>
        <v>827893963</v>
      </c>
      <c r="H2018" s="27">
        <f>H2019+H2021+H2023+H2025</f>
        <v>858606063</v>
      </c>
    </row>
    <row r="2019" spans="1:8" ht="57.6" customHeight="1" x14ac:dyDescent="0.25">
      <c r="A2019" s="26" t="s">
        <v>19</v>
      </c>
      <c r="B2019" s="19" t="s">
        <v>1266</v>
      </c>
      <c r="C2019" s="19" t="s">
        <v>1296</v>
      </c>
      <c r="D2019" s="19" t="s">
        <v>1302</v>
      </c>
      <c r="E2019" s="19" t="s">
        <v>20</v>
      </c>
      <c r="F2019" s="20">
        <f>F2020</f>
        <v>79614311</v>
      </c>
      <c r="G2019" s="20">
        <f>G2020</f>
        <v>79614311</v>
      </c>
      <c r="H2019" s="27">
        <f>H2020</f>
        <v>79614311</v>
      </c>
    </row>
    <row r="2020" spans="1:8" ht="14.4" customHeight="1" x14ac:dyDescent="0.25">
      <c r="A2020" s="26" t="s">
        <v>152</v>
      </c>
      <c r="B2020" s="19" t="s">
        <v>1266</v>
      </c>
      <c r="C2020" s="19" t="s">
        <v>1296</v>
      </c>
      <c r="D2020" s="19" t="s">
        <v>1302</v>
      </c>
      <c r="E2020" s="19" t="s">
        <v>153</v>
      </c>
      <c r="F2020" s="20">
        <v>79614311</v>
      </c>
      <c r="G2020" s="20">
        <v>79614311</v>
      </c>
      <c r="H2020" s="27">
        <v>79614311</v>
      </c>
    </row>
    <row r="2021" spans="1:8" ht="28.95" customHeight="1" x14ac:dyDescent="0.25">
      <c r="A2021" s="26" t="s">
        <v>23</v>
      </c>
      <c r="B2021" s="19" t="s">
        <v>1266</v>
      </c>
      <c r="C2021" s="19" t="s">
        <v>1296</v>
      </c>
      <c r="D2021" s="19" t="s">
        <v>1302</v>
      </c>
      <c r="E2021" s="19" t="s">
        <v>24</v>
      </c>
      <c r="F2021" s="20">
        <f>F2022</f>
        <v>17797541</v>
      </c>
      <c r="G2021" s="20">
        <f>G2022</f>
        <v>17797541</v>
      </c>
      <c r="H2021" s="27">
        <f>H2022</f>
        <v>17797541</v>
      </c>
    </row>
    <row r="2022" spans="1:8" ht="28.95" customHeight="1" x14ac:dyDescent="0.25">
      <c r="A2022" s="26" t="s">
        <v>25</v>
      </c>
      <c r="B2022" s="19" t="s">
        <v>1266</v>
      </c>
      <c r="C2022" s="19" t="s">
        <v>1296</v>
      </c>
      <c r="D2022" s="19" t="s">
        <v>1302</v>
      </c>
      <c r="E2022" s="19" t="s">
        <v>26</v>
      </c>
      <c r="F2022" s="20">
        <v>17797541</v>
      </c>
      <c r="G2022" s="20">
        <v>17797541</v>
      </c>
      <c r="H2022" s="27">
        <v>17797541</v>
      </c>
    </row>
    <row r="2023" spans="1:8" ht="28.95" customHeight="1" x14ac:dyDescent="0.25">
      <c r="A2023" s="26" t="s">
        <v>190</v>
      </c>
      <c r="B2023" s="19" t="s">
        <v>1266</v>
      </c>
      <c r="C2023" s="19" t="s">
        <v>1296</v>
      </c>
      <c r="D2023" s="19" t="s">
        <v>1302</v>
      </c>
      <c r="E2023" s="19" t="s">
        <v>191</v>
      </c>
      <c r="F2023" s="20">
        <f>F2024</f>
        <v>710656616</v>
      </c>
      <c r="G2023" s="20">
        <f>G2024</f>
        <v>730406016</v>
      </c>
      <c r="H2023" s="27">
        <f>H2024</f>
        <v>761118116</v>
      </c>
    </row>
    <row r="2024" spans="1:8" ht="14.4" customHeight="1" x14ac:dyDescent="0.25">
      <c r="A2024" s="26" t="s">
        <v>192</v>
      </c>
      <c r="B2024" s="19" t="s">
        <v>1266</v>
      </c>
      <c r="C2024" s="19" t="s">
        <v>1296</v>
      </c>
      <c r="D2024" s="19" t="s">
        <v>1302</v>
      </c>
      <c r="E2024" s="19" t="s">
        <v>193</v>
      </c>
      <c r="F2024" s="20">
        <v>710656616</v>
      </c>
      <c r="G2024" s="20">
        <v>730406016</v>
      </c>
      <c r="H2024" s="27">
        <v>761118116</v>
      </c>
    </row>
    <row r="2025" spans="1:8" ht="14.4" customHeight="1" x14ac:dyDescent="0.25">
      <c r="A2025" s="26" t="s">
        <v>27</v>
      </c>
      <c r="B2025" s="19" t="s">
        <v>1266</v>
      </c>
      <c r="C2025" s="19" t="s">
        <v>1296</v>
      </c>
      <c r="D2025" s="19" t="s">
        <v>1302</v>
      </c>
      <c r="E2025" s="19" t="s">
        <v>28</v>
      </c>
      <c r="F2025" s="20">
        <f>F2026</f>
        <v>76095</v>
      </c>
      <c r="G2025" s="20">
        <f>G2026</f>
        <v>76095</v>
      </c>
      <c r="H2025" s="27">
        <f>H2026</f>
        <v>76095</v>
      </c>
    </row>
    <row r="2026" spans="1:8" ht="14.4" customHeight="1" x14ac:dyDescent="0.25">
      <c r="A2026" s="26" t="s">
        <v>29</v>
      </c>
      <c r="B2026" s="19" t="s">
        <v>1266</v>
      </c>
      <c r="C2026" s="19" t="s">
        <v>1296</v>
      </c>
      <c r="D2026" s="19" t="s">
        <v>1302</v>
      </c>
      <c r="E2026" s="19" t="s">
        <v>30</v>
      </c>
      <c r="F2026" s="20">
        <v>76095</v>
      </c>
      <c r="G2026" s="20">
        <v>76095</v>
      </c>
      <c r="H2026" s="27">
        <v>76095</v>
      </c>
    </row>
    <row r="2027" spans="1:8" ht="57.6" customHeight="1" x14ac:dyDescent="0.25">
      <c r="A2027" s="26" t="s">
        <v>1303</v>
      </c>
      <c r="B2027" s="19" t="s">
        <v>1266</v>
      </c>
      <c r="C2027" s="19" t="s">
        <v>1296</v>
      </c>
      <c r="D2027" s="19" t="s">
        <v>1304</v>
      </c>
      <c r="E2027" s="17" t="s">
        <v>0</v>
      </c>
      <c r="F2027" s="20">
        <f t="shared" ref="F2027:H2029" si="347">F2028</f>
        <v>2850000</v>
      </c>
      <c r="G2027" s="20">
        <f t="shared" si="347"/>
        <v>2850000</v>
      </c>
      <c r="H2027" s="27">
        <f t="shared" si="347"/>
        <v>2850000</v>
      </c>
    </row>
    <row r="2028" spans="1:8" ht="28.95" customHeight="1" x14ac:dyDescent="0.25">
      <c r="A2028" s="26" t="s">
        <v>1305</v>
      </c>
      <c r="B2028" s="19" t="s">
        <v>1266</v>
      </c>
      <c r="C2028" s="19" t="s">
        <v>1296</v>
      </c>
      <c r="D2028" s="19" t="s">
        <v>1306</v>
      </c>
      <c r="E2028" s="17" t="s">
        <v>0</v>
      </c>
      <c r="F2028" s="20">
        <f t="shared" si="347"/>
        <v>2850000</v>
      </c>
      <c r="G2028" s="20">
        <f t="shared" si="347"/>
        <v>2850000</v>
      </c>
      <c r="H2028" s="27">
        <f t="shared" si="347"/>
        <v>2850000</v>
      </c>
    </row>
    <row r="2029" spans="1:8" ht="28.95" customHeight="1" x14ac:dyDescent="0.25">
      <c r="A2029" s="26" t="s">
        <v>190</v>
      </c>
      <c r="B2029" s="19" t="s">
        <v>1266</v>
      </c>
      <c r="C2029" s="19" t="s">
        <v>1296</v>
      </c>
      <c r="D2029" s="19" t="s">
        <v>1306</v>
      </c>
      <c r="E2029" s="19" t="s">
        <v>191</v>
      </c>
      <c r="F2029" s="20">
        <f t="shared" si="347"/>
        <v>2850000</v>
      </c>
      <c r="G2029" s="20">
        <f t="shared" si="347"/>
        <v>2850000</v>
      </c>
      <c r="H2029" s="27">
        <f t="shared" si="347"/>
        <v>2850000</v>
      </c>
    </row>
    <row r="2030" spans="1:8" ht="14.4" customHeight="1" x14ac:dyDescent="0.25">
      <c r="A2030" s="26" t="s">
        <v>192</v>
      </c>
      <c r="B2030" s="19" t="s">
        <v>1266</v>
      </c>
      <c r="C2030" s="19" t="s">
        <v>1296</v>
      </c>
      <c r="D2030" s="19" t="s">
        <v>1306</v>
      </c>
      <c r="E2030" s="19" t="s">
        <v>193</v>
      </c>
      <c r="F2030" s="20">
        <v>2850000</v>
      </c>
      <c r="G2030" s="20">
        <v>2850000</v>
      </c>
      <c r="H2030" s="27">
        <v>2850000</v>
      </c>
    </row>
    <row r="2031" spans="1:8" ht="28.95" customHeight="1" x14ac:dyDescent="0.25">
      <c r="A2031" s="26" t="s">
        <v>1307</v>
      </c>
      <c r="B2031" s="19" t="s">
        <v>1266</v>
      </c>
      <c r="C2031" s="19" t="s">
        <v>1296</v>
      </c>
      <c r="D2031" s="19" t="s">
        <v>1308</v>
      </c>
      <c r="E2031" s="17" t="s">
        <v>0</v>
      </c>
      <c r="F2031" s="20">
        <f>F2032+F2037+F2046+F2057</f>
        <v>447053311</v>
      </c>
      <c r="G2031" s="20">
        <f>G2032+G2037+G2046+G2057</f>
        <v>445953311</v>
      </c>
      <c r="H2031" s="27">
        <f>H2032+H2037+H2046+H2057</f>
        <v>445953311</v>
      </c>
    </row>
    <row r="2032" spans="1:8" ht="28.95" customHeight="1" x14ac:dyDescent="0.25">
      <c r="A2032" s="26" t="s">
        <v>1309</v>
      </c>
      <c r="B2032" s="19" t="s">
        <v>1266</v>
      </c>
      <c r="C2032" s="19" t="s">
        <v>1296</v>
      </c>
      <c r="D2032" s="19" t="s">
        <v>1310</v>
      </c>
      <c r="E2032" s="17" t="s">
        <v>0</v>
      </c>
      <c r="F2032" s="20">
        <f t="shared" ref="F2032:H2035" si="348">F2033</f>
        <v>27696427</v>
      </c>
      <c r="G2032" s="20">
        <f t="shared" si="348"/>
        <v>27696427</v>
      </c>
      <c r="H2032" s="27">
        <f t="shared" si="348"/>
        <v>27696427</v>
      </c>
    </row>
    <row r="2033" spans="1:8" ht="43.35" customHeight="1" x14ac:dyDescent="0.25">
      <c r="A2033" s="26" t="s">
        <v>1311</v>
      </c>
      <c r="B2033" s="19" t="s">
        <v>1266</v>
      </c>
      <c r="C2033" s="19" t="s">
        <v>1296</v>
      </c>
      <c r="D2033" s="19" t="s">
        <v>1312</v>
      </c>
      <c r="E2033" s="17" t="s">
        <v>0</v>
      </c>
      <c r="F2033" s="20">
        <f t="shared" si="348"/>
        <v>27696427</v>
      </c>
      <c r="G2033" s="20">
        <f t="shared" si="348"/>
        <v>27696427</v>
      </c>
      <c r="H2033" s="27">
        <f t="shared" si="348"/>
        <v>27696427</v>
      </c>
    </row>
    <row r="2034" spans="1:8" ht="28.95" customHeight="1" x14ac:dyDescent="0.25">
      <c r="A2034" s="26" t="s">
        <v>1313</v>
      </c>
      <c r="B2034" s="19" t="s">
        <v>1266</v>
      </c>
      <c r="C2034" s="19" t="s">
        <v>1296</v>
      </c>
      <c r="D2034" s="19" t="s">
        <v>1314</v>
      </c>
      <c r="E2034" s="17" t="s">
        <v>0</v>
      </c>
      <c r="F2034" s="20">
        <f t="shared" si="348"/>
        <v>27696427</v>
      </c>
      <c r="G2034" s="20">
        <f t="shared" si="348"/>
        <v>27696427</v>
      </c>
      <c r="H2034" s="27">
        <f t="shared" si="348"/>
        <v>27696427</v>
      </c>
    </row>
    <row r="2035" spans="1:8" ht="28.95" customHeight="1" x14ac:dyDescent="0.25">
      <c r="A2035" s="26" t="s">
        <v>190</v>
      </c>
      <c r="B2035" s="19" t="s">
        <v>1266</v>
      </c>
      <c r="C2035" s="19" t="s">
        <v>1296</v>
      </c>
      <c r="D2035" s="19" t="s">
        <v>1314</v>
      </c>
      <c r="E2035" s="19" t="s">
        <v>191</v>
      </c>
      <c r="F2035" s="20">
        <f t="shared" si="348"/>
        <v>27696427</v>
      </c>
      <c r="G2035" s="20">
        <f t="shared" si="348"/>
        <v>27696427</v>
      </c>
      <c r="H2035" s="27">
        <f t="shared" si="348"/>
        <v>27696427</v>
      </c>
    </row>
    <row r="2036" spans="1:8" ht="14.4" customHeight="1" x14ac:dyDescent="0.25">
      <c r="A2036" s="26" t="s">
        <v>192</v>
      </c>
      <c r="B2036" s="19" t="s">
        <v>1266</v>
      </c>
      <c r="C2036" s="19" t="s">
        <v>1296</v>
      </c>
      <c r="D2036" s="19" t="s">
        <v>1314</v>
      </c>
      <c r="E2036" s="19" t="s">
        <v>193</v>
      </c>
      <c r="F2036" s="20">
        <v>27696427</v>
      </c>
      <c r="G2036" s="20">
        <v>27696427</v>
      </c>
      <c r="H2036" s="27">
        <v>27696427</v>
      </c>
    </row>
    <row r="2037" spans="1:8" ht="14.4" customHeight="1" x14ac:dyDescent="0.25">
      <c r="A2037" s="26" t="s">
        <v>1315</v>
      </c>
      <c r="B2037" s="19" t="s">
        <v>1266</v>
      </c>
      <c r="C2037" s="19" t="s">
        <v>1296</v>
      </c>
      <c r="D2037" s="19" t="s">
        <v>1316</v>
      </c>
      <c r="E2037" s="17" t="s">
        <v>0</v>
      </c>
      <c r="F2037" s="20">
        <f>F2038+F2042</f>
        <v>283103375</v>
      </c>
      <c r="G2037" s="20">
        <f>G2038+G2042</f>
        <v>283103375</v>
      </c>
      <c r="H2037" s="27">
        <f>H2038+H2042</f>
        <v>283103375</v>
      </c>
    </row>
    <row r="2038" spans="1:8" ht="43.35" customHeight="1" x14ac:dyDescent="0.25">
      <c r="A2038" s="26" t="s">
        <v>1317</v>
      </c>
      <c r="B2038" s="19" t="s">
        <v>1266</v>
      </c>
      <c r="C2038" s="19" t="s">
        <v>1296</v>
      </c>
      <c r="D2038" s="19" t="s">
        <v>1318</v>
      </c>
      <c r="E2038" s="17" t="s">
        <v>0</v>
      </c>
      <c r="F2038" s="20">
        <f t="shared" ref="F2038:H2040" si="349">F2039</f>
        <v>20721016</v>
      </c>
      <c r="G2038" s="20">
        <f t="shared" si="349"/>
        <v>20721016</v>
      </c>
      <c r="H2038" s="27">
        <f t="shared" si="349"/>
        <v>20721016</v>
      </c>
    </row>
    <row r="2039" spans="1:8" ht="28.95" customHeight="1" x14ac:dyDescent="0.25">
      <c r="A2039" s="26" t="s">
        <v>1319</v>
      </c>
      <c r="B2039" s="19" t="s">
        <v>1266</v>
      </c>
      <c r="C2039" s="19" t="s">
        <v>1296</v>
      </c>
      <c r="D2039" s="19" t="s">
        <v>1320</v>
      </c>
      <c r="E2039" s="17" t="s">
        <v>0</v>
      </c>
      <c r="F2039" s="20">
        <f t="shared" si="349"/>
        <v>20721016</v>
      </c>
      <c r="G2039" s="20">
        <f t="shared" si="349"/>
        <v>20721016</v>
      </c>
      <c r="H2039" s="27">
        <f t="shared" si="349"/>
        <v>20721016</v>
      </c>
    </row>
    <row r="2040" spans="1:8" ht="28.95" customHeight="1" x14ac:dyDescent="0.25">
      <c r="A2040" s="26" t="s">
        <v>190</v>
      </c>
      <c r="B2040" s="19" t="s">
        <v>1266</v>
      </c>
      <c r="C2040" s="19" t="s">
        <v>1296</v>
      </c>
      <c r="D2040" s="19" t="s">
        <v>1320</v>
      </c>
      <c r="E2040" s="19" t="s">
        <v>191</v>
      </c>
      <c r="F2040" s="20">
        <f t="shared" si="349"/>
        <v>20721016</v>
      </c>
      <c r="G2040" s="20">
        <f t="shared" si="349"/>
        <v>20721016</v>
      </c>
      <c r="H2040" s="27">
        <f t="shared" si="349"/>
        <v>20721016</v>
      </c>
    </row>
    <row r="2041" spans="1:8" ht="14.4" customHeight="1" x14ac:dyDescent="0.25">
      <c r="A2041" s="26" t="s">
        <v>192</v>
      </c>
      <c r="B2041" s="19" t="s">
        <v>1266</v>
      </c>
      <c r="C2041" s="19" t="s">
        <v>1296</v>
      </c>
      <c r="D2041" s="19" t="s">
        <v>1320</v>
      </c>
      <c r="E2041" s="19" t="s">
        <v>193</v>
      </c>
      <c r="F2041" s="20">
        <v>20721016</v>
      </c>
      <c r="G2041" s="20">
        <v>20721016</v>
      </c>
      <c r="H2041" s="27">
        <v>20721016</v>
      </c>
    </row>
    <row r="2042" spans="1:8" ht="86.85" customHeight="1" x14ac:dyDescent="0.25">
      <c r="A2042" s="26" t="s">
        <v>1321</v>
      </c>
      <c r="B2042" s="19" t="s">
        <v>1266</v>
      </c>
      <c r="C2042" s="19" t="s">
        <v>1296</v>
      </c>
      <c r="D2042" s="19" t="s">
        <v>1322</v>
      </c>
      <c r="E2042" s="17" t="s">
        <v>0</v>
      </c>
      <c r="F2042" s="20">
        <f t="shared" ref="F2042:H2044" si="350">F2043</f>
        <v>262382359</v>
      </c>
      <c r="G2042" s="20">
        <f t="shared" si="350"/>
        <v>262382359</v>
      </c>
      <c r="H2042" s="27">
        <f t="shared" si="350"/>
        <v>262382359</v>
      </c>
    </row>
    <row r="2043" spans="1:8" ht="246" customHeight="1" x14ac:dyDescent="0.25">
      <c r="A2043" s="26" t="s">
        <v>1513</v>
      </c>
      <c r="B2043" s="19" t="s">
        <v>1266</v>
      </c>
      <c r="C2043" s="19" t="s">
        <v>1296</v>
      </c>
      <c r="D2043" s="19" t="s">
        <v>1323</v>
      </c>
      <c r="E2043" s="17" t="s">
        <v>0</v>
      </c>
      <c r="F2043" s="20">
        <f t="shared" si="350"/>
        <v>262382359</v>
      </c>
      <c r="G2043" s="20">
        <f t="shared" si="350"/>
        <v>262382359</v>
      </c>
      <c r="H2043" s="27">
        <f t="shared" si="350"/>
        <v>262382359</v>
      </c>
    </row>
    <row r="2044" spans="1:8" ht="14.4" customHeight="1" x14ac:dyDescent="0.25">
      <c r="A2044" s="26" t="s">
        <v>73</v>
      </c>
      <c r="B2044" s="19" t="s">
        <v>1266</v>
      </c>
      <c r="C2044" s="19" t="s">
        <v>1296</v>
      </c>
      <c r="D2044" s="19" t="s">
        <v>1323</v>
      </c>
      <c r="E2044" s="19" t="s">
        <v>74</v>
      </c>
      <c r="F2044" s="20">
        <f t="shared" si="350"/>
        <v>262382359</v>
      </c>
      <c r="G2044" s="20">
        <f t="shared" si="350"/>
        <v>262382359</v>
      </c>
      <c r="H2044" s="27">
        <f t="shared" si="350"/>
        <v>262382359</v>
      </c>
    </row>
    <row r="2045" spans="1:8" ht="14.4" customHeight="1" x14ac:dyDescent="0.25">
      <c r="A2045" s="26" t="s">
        <v>99</v>
      </c>
      <c r="B2045" s="19" t="s">
        <v>1266</v>
      </c>
      <c r="C2045" s="19" t="s">
        <v>1296</v>
      </c>
      <c r="D2045" s="19" t="s">
        <v>1323</v>
      </c>
      <c r="E2045" s="19" t="s">
        <v>100</v>
      </c>
      <c r="F2045" s="20">
        <v>262382359</v>
      </c>
      <c r="G2045" s="20">
        <v>262382359</v>
      </c>
      <c r="H2045" s="27">
        <v>262382359</v>
      </c>
    </row>
    <row r="2046" spans="1:8" ht="14.4" customHeight="1" x14ac:dyDescent="0.25">
      <c r="A2046" s="26" t="s">
        <v>1324</v>
      </c>
      <c r="B2046" s="19" t="s">
        <v>1266</v>
      </c>
      <c r="C2046" s="19" t="s">
        <v>1296</v>
      </c>
      <c r="D2046" s="19" t="s">
        <v>1325</v>
      </c>
      <c r="E2046" s="17" t="s">
        <v>0</v>
      </c>
      <c r="F2046" s="20">
        <f t="shared" ref="F2046:H2047" si="351">F2047</f>
        <v>120054900</v>
      </c>
      <c r="G2046" s="20">
        <f t="shared" si="351"/>
        <v>119454900</v>
      </c>
      <c r="H2046" s="27">
        <f t="shared" si="351"/>
        <v>119454900</v>
      </c>
    </row>
    <row r="2047" spans="1:8" ht="72.599999999999994" customHeight="1" x14ac:dyDescent="0.25">
      <c r="A2047" s="26" t="s">
        <v>1326</v>
      </c>
      <c r="B2047" s="19" t="s">
        <v>1266</v>
      </c>
      <c r="C2047" s="19" t="s">
        <v>1296</v>
      </c>
      <c r="D2047" s="19" t="s">
        <v>1327</v>
      </c>
      <c r="E2047" s="17" t="s">
        <v>0</v>
      </c>
      <c r="F2047" s="20">
        <f t="shared" si="351"/>
        <v>120054900</v>
      </c>
      <c r="G2047" s="20">
        <f t="shared" si="351"/>
        <v>119454900</v>
      </c>
      <c r="H2047" s="27">
        <f t="shared" si="351"/>
        <v>119454900</v>
      </c>
    </row>
    <row r="2048" spans="1:8" ht="28.95" customHeight="1" x14ac:dyDescent="0.25">
      <c r="A2048" s="26" t="s">
        <v>1328</v>
      </c>
      <c r="B2048" s="19" t="s">
        <v>1266</v>
      </c>
      <c r="C2048" s="19" t="s">
        <v>1296</v>
      </c>
      <c r="D2048" s="19" t="s">
        <v>1329</v>
      </c>
      <c r="E2048" s="17" t="s">
        <v>0</v>
      </c>
      <c r="F2048" s="20">
        <f>F2049+F2051+F2053+F2055</f>
        <v>120054900</v>
      </c>
      <c r="G2048" s="20">
        <f>G2049+G2051+G2053+G2055</f>
        <v>119454900</v>
      </c>
      <c r="H2048" s="27">
        <f>H2049+H2051+H2053+H2055</f>
        <v>119454900</v>
      </c>
    </row>
    <row r="2049" spans="1:8" ht="57.6" customHeight="1" x14ac:dyDescent="0.25">
      <c r="A2049" s="26" t="s">
        <v>19</v>
      </c>
      <c r="B2049" s="19" t="s">
        <v>1266</v>
      </c>
      <c r="C2049" s="19" t="s">
        <v>1296</v>
      </c>
      <c r="D2049" s="19" t="s">
        <v>1329</v>
      </c>
      <c r="E2049" s="19" t="s">
        <v>20</v>
      </c>
      <c r="F2049" s="20">
        <f>F2050</f>
        <v>64321633</v>
      </c>
      <c r="G2049" s="20">
        <f>G2050</f>
        <v>64321633</v>
      </c>
      <c r="H2049" s="27">
        <f>H2050</f>
        <v>64321633</v>
      </c>
    </row>
    <row r="2050" spans="1:8" ht="14.4" customHeight="1" x14ac:dyDescent="0.25">
      <c r="A2050" s="26" t="s">
        <v>152</v>
      </c>
      <c r="B2050" s="19" t="s">
        <v>1266</v>
      </c>
      <c r="C2050" s="19" t="s">
        <v>1296</v>
      </c>
      <c r="D2050" s="19" t="s">
        <v>1329</v>
      </c>
      <c r="E2050" s="19" t="s">
        <v>153</v>
      </c>
      <c r="F2050" s="20">
        <v>64321633</v>
      </c>
      <c r="G2050" s="20">
        <v>64321633</v>
      </c>
      <c r="H2050" s="27">
        <v>64321633</v>
      </c>
    </row>
    <row r="2051" spans="1:8" ht="28.95" customHeight="1" x14ac:dyDescent="0.25">
      <c r="A2051" s="26" t="s">
        <v>23</v>
      </c>
      <c r="B2051" s="19" t="s">
        <v>1266</v>
      </c>
      <c r="C2051" s="19" t="s">
        <v>1296</v>
      </c>
      <c r="D2051" s="19" t="s">
        <v>1329</v>
      </c>
      <c r="E2051" s="19" t="s">
        <v>24</v>
      </c>
      <c r="F2051" s="20">
        <f>F2052</f>
        <v>15113445</v>
      </c>
      <c r="G2051" s="20">
        <f>G2052</f>
        <v>15113445</v>
      </c>
      <c r="H2051" s="27">
        <f>H2052</f>
        <v>15113445</v>
      </c>
    </row>
    <row r="2052" spans="1:8" ht="28.95" customHeight="1" x14ac:dyDescent="0.25">
      <c r="A2052" s="26" t="s">
        <v>25</v>
      </c>
      <c r="B2052" s="19" t="s">
        <v>1266</v>
      </c>
      <c r="C2052" s="19" t="s">
        <v>1296</v>
      </c>
      <c r="D2052" s="19" t="s">
        <v>1329</v>
      </c>
      <c r="E2052" s="19" t="s">
        <v>26</v>
      </c>
      <c r="F2052" s="20">
        <v>15113445</v>
      </c>
      <c r="G2052" s="20">
        <v>15113445</v>
      </c>
      <c r="H2052" s="27">
        <v>15113445</v>
      </c>
    </row>
    <row r="2053" spans="1:8" ht="28.95" customHeight="1" x14ac:dyDescent="0.25">
      <c r="A2053" s="26" t="s">
        <v>190</v>
      </c>
      <c r="B2053" s="19" t="s">
        <v>1266</v>
      </c>
      <c r="C2053" s="19" t="s">
        <v>1296</v>
      </c>
      <c r="D2053" s="19" t="s">
        <v>1329</v>
      </c>
      <c r="E2053" s="19" t="s">
        <v>191</v>
      </c>
      <c r="F2053" s="20">
        <f>F2054</f>
        <v>40539900</v>
      </c>
      <c r="G2053" s="20">
        <f>G2054</f>
        <v>39939900</v>
      </c>
      <c r="H2053" s="27">
        <f>H2054</f>
        <v>39939900</v>
      </c>
    </row>
    <row r="2054" spans="1:8" ht="14.4" customHeight="1" x14ac:dyDescent="0.25">
      <c r="A2054" s="26" t="s">
        <v>192</v>
      </c>
      <c r="B2054" s="19" t="s">
        <v>1266</v>
      </c>
      <c r="C2054" s="19" t="s">
        <v>1296</v>
      </c>
      <c r="D2054" s="19" t="s">
        <v>1329</v>
      </c>
      <c r="E2054" s="19" t="s">
        <v>193</v>
      </c>
      <c r="F2054" s="20">
        <v>40539900</v>
      </c>
      <c r="G2054" s="20">
        <v>39939900</v>
      </c>
      <c r="H2054" s="27">
        <v>39939900</v>
      </c>
    </row>
    <row r="2055" spans="1:8" ht="14.4" customHeight="1" x14ac:dyDescent="0.25">
      <c r="A2055" s="26" t="s">
        <v>27</v>
      </c>
      <c r="B2055" s="19" t="s">
        <v>1266</v>
      </c>
      <c r="C2055" s="19" t="s">
        <v>1296</v>
      </c>
      <c r="D2055" s="19" t="s">
        <v>1329</v>
      </c>
      <c r="E2055" s="19" t="s">
        <v>28</v>
      </c>
      <c r="F2055" s="20">
        <f>F2056</f>
        <v>79922</v>
      </c>
      <c r="G2055" s="20">
        <f>G2056</f>
        <v>79922</v>
      </c>
      <c r="H2055" s="27">
        <f>H2056</f>
        <v>79922</v>
      </c>
    </row>
    <row r="2056" spans="1:8" ht="14.4" customHeight="1" x14ac:dyDescent="0.25">
      <c r="A2056" s="26" t="s">
        <v>29</v>
      </c>
      <c r="B2056" s="19" t="s">
        <v>1266</v>
      </c>
      <c r="C2056" s="19" t="s">
        <v>1296</v>
      </c>
      <c r="D2056" s="19" t="s">
        <v>1329</v>
      </c>
      <c r="E2056" s="19" t="s">
        <v>30</v>
      </c>
      <c r="F2056" s="20">
        <v>79922</v>
      </c>
      <c r="G2056" s="20">
        <v>79922</v>
      </c>
      <c r="H2056" s="27">
        <v>79922</v>
      </c>
    </row>
    <row r="2057" spans="1:8" ht="14.4" customHeight="1" x14ac:dyDescent="0.25">
      <c r="A2057" s="26" t="s">
        <v>1330</v>
      </c>
      <c r="B2057" s="19" t="s">
        <v>1266</v>
      </c>
      <c r="C2057" s="19" t="s">
        <v>1296</v>
      </c>
      <c r="D2057" s="19" t="s">
        <v>1331</v>
      </c>
      <c r="E2057" s="17" t="s">
        <v>0</v>
      </c>
      <c r="F2057" s="20">
        <f t="shared" ref="F2057:H2060" si="352">F2058</f>
        <v>16198609</v>
      </c>
      <c r="G2057" s="20">
        <f t="shared" si="352"/>
        <v>15698609</v>
      </c>
      <c r="H2057" s="27">
        <f t="shared" si="352"/>
        <v>15698609</v>
      </c>
    </row>
    <row r="2058" spans="1:8" ht="86.85" customHeight="1" x14ac:dyDescent="0.25">
      <c r="A2058" s="26" t="s">
        <v>1332</v>
      </c>
      <c r="B2058" s="19" t="s">
        <v>1266</v>
      </c>
      <c r="C2058" s="19" t="s">
        <v>1296</v>
      </c>
      <c r="D2058" s="19" t="s">
        <v>1333</v>
      </c>
      <c r="E2058" s="17" t="s">
        <v>0</v>
      </c>
      <c r="F2058" s="20">
        <f t="shared" si="352"/>
        <v>16198609</v>
      </c>
      <c r="G2058" s="20">
        <f t="shared" si="352"/>
        <v>15698609</v>
      </c>
      <c r="H2058" s="27">
        <f t="shared" si="352"/>
        <v>15698609</v>
      </c>
    </row>
    <row r="2059" spans="1:8" ht="57.6" customHeight="1" x14ac:dyDescent="0.25">
      <c r="A2059" s="26" t="s">
        <v>1334</v>
      </c>
      <c r="B2059" s="19" t="s">
        <v>1266</v>
      </c>
      <c r="C2059" s="19" t="s">
        <v>1296</v>
      </c>
      <c r="D2059" s="19" t="s">
        <v>1335</v>
      </c>
      <c r="E2059" s="17" t="s">
        <v>0</v>
      </c>
      <c r="F2059" s="20">
        <f t="shared" si="352"/>
        <v>16198609</v>
      </c>
      <c r="G2059" s="20">
        <f t="shared" si="352"/>
        <v>15698609</v>
      </c>
      <c r="H2059" s="27">
        <f t="shared" si="352"/>
        <v>15698609</v>
      </c>
    </row>
    <row r="2060" spans="1:8" ht="28.95" customHeight="1" x14ac:dyDescent="0.25">
      <c r="A2060" s="26" t="s">
        <v>190</v>
      </c>
      <c r="B2060" s="19" t="s">
        <v>1266</v>
      </c>
      <c r="C2060" s="19" t="s">
        <v>1296</v>
      </c>
      <c r="D2060" s="19" t="s">
        <v>1335</v>
      </c>
      <c r="E2060" s="19" t="s">
        <v>191</v>
      </c>
      <c r="F2060" s="20">
        <f t="shared" si="352"/>
        <v>16198609</v>
      </c>
      <c r="G2060" s="20">
        <f t="shared" si="352"/>
        <v>15698609</v>
      </c>
      <c r="H2060" s="27">
        <f t="shared" si="352"/>
        <v>15698609</v>
      </c>
    </row>
    <row r="2061" spans="1:8" ht="14.4" customHeight="1" x14ac:dyDescent="0.25">
      <c r="A2061" s="26" t="s">
        <v>435</v>
      </c>
      <c r="B2061" s="19" t="s">
        <v>1266</v>
      </c>
      <c r="C2061" s="19" t="s">
        <v>1296</v>
      </c>
      <c r="D2061" s="19" t="s">
        <v>1335</v>
      </c>
      <c r="E2061" s="19" t="s">
        <v>436</v>
      </c>
      <c r="F2061" s="20">
        <v>16198609</v>
      </c>
      <c r="G2061" s="20">
        <v>15698609</v>
      </c>
      <c r="H2061" s="27">
        <v>15698609</v>
      </c>
    </row>
    <row r="2062" spans="1:8" ht="14.4" customHeight="1" x14ac:dyDescent="0.25">
      <c r="A2062" s="26" t="s">
        <v>306</v>
      </c>
      <c r="B2062" s="19" t="s">
        <v>1266</v>
      </c>
      <c r="C2062" s="19" t="s">
        <v>307</v>
      </c>
      <c r="D2062" s="17" t="s">
        <v>0</v>
      </c>
      <c r="E2062" s="17" t="s">
        <v>0</v>
      </c>
      <c r="F2062" s="20">
        <f>F2063+F2113+F2128+F2146</f>
        <v>5638546973</v>
      </c>
      <c r="G2062" s="20">
        <f>G2063+G2113+G2128+G2146</f>
        <v>5570529073</v>
      </c>
      <c r="H2062" s="27">
        <f>H2063+H2113+H2128+H2146</f>
        <v>5570914673</v>
      </c>
    </row>
    <row r="2063" spans="1:8" ht="28.95" customHeight="1" x14ac:dyDescent="0.25">
      <c r="A2063" s="26" t="s">
        <v>1287</v>
      </c>
      <c r="B2063" s="19" t="s">
        <v>1266</v>
      </c>
      <c r="C2063" s="19" t="s">
        <v>307</v>
      </c>
      <c r="D2063" s="19" t="s">
        <v>1288</v>
      </c>
      <c r="E2063" s="17" t="s">
        <v>0</v>
      </c>
      <c r="F2063" s="20">
        <f>F2064</f>
        <v>3880544657</v>
      </c>
      <c r="G2063" s="20">
        <f>G2064</f>
        <v>3810205757</v>
      </c>
      <c r="H2063" s="27">
        <f>H2064</f>
        <v>3810139757</v>
      </c>
    </row>
    <row r="2064" spans="1:8" ht="28.95" customHeight="1" x14ac:dyDescent="0.25">
      <c r="A2064" s="26" t="s">
        <v>1289</v>
      </c>
      <c r="B2064" s="19" t="s">
        <v>1266</v>
      </c>
      <c r="C2064" s="19" t="s">
        <v>307</v>
      </c>
      <c r="D2064" s="19" t="s">
        <v>1290</v>
      </c>
      <c r="E2064" s="17" t="s">
        <v>0</v>
      </c>
      <c r="F2064" s="20">
        <f>F2065+F2087+F2091+F2109</f>
        <v>3880544657</v>
      </c>
      <c r="G2064" s="20">
        <f>G2065+G2087+G2091+G2109</f>
        <v>3810205757</v>
      </c>
      <c r="H2064" s="27">
        <f>H2065+H2087+H2091+H2109</f>
        <v>3810139757</v>
      </c>
    </row>
    <row r="2065" spans="1:8" ht="43.35" customHeight="1" x14ac:dyDescent="0.25">
      <c r="A2065" s="26" t="s">
        <v>1336</v>
      </c>
      <c r="B2065" s="19" t="s">
        <v>1266</v>
      </c>
      <c r="C2065" s="19" t="s">
        <v>307</v>
      </c>
      <c r="D2065" s="19" t="s">
        <v>1337</v>
      </c>
      <c r="E2065" s="17" t="s">
        <v>0</v>
      </c>
      <c r="F2065" s="20">
        <f>F2066+F2069+F2072+F2075+F2078+F2081+F2084</f>
        <v>3418424797</v>
      </c>
      <c r="G2065" s="20">
        <f>G2066+G2069+G2072+G2075+G2078+G2081+G2084</f>
        <v>3449252697</v>
      </c>
      <c r="H2065" s="27">
        <f>H2066+H2069+H2072+H2075+H2078+H2081+H2084</f>
        <v>3449186697</v>
      </c>
    </row>
    <row r="2066" spans="1:8" ht="43.35" customHeight="1" x14ac:dyDescent="0.25">
      <c r="A2066" s="26" t="s">
        <v>1338</v>
      </c>
      <c r="B2066" s="19" t="s">
        <v>1266</v>
      </c>
      <c r="C2066" s="19" t="s">
        <v>307</v>
      </c>
      <c r="D2066" s="19" t="s">
        <v>1339</v>
      </c>
      <c r="E2066" s="17" t="s">
        <v>0</v>
      </c>
      <c r="F2066" s="20">
        <f t="shared" ref="F2066:H2067" si="353">F2067</f>
        <v>1911794612</v>
      </c>
      <c r="G2066" s="20">
        <f t="shared" si="353"/>
        <v>1911794612</v>
      </c>
      <c r="H2066" s="27">
        <f t="shared" si="353"/>
        <v>1911794612</v>
      </c>
    </row>
    <row r="2067" spans="1:8" ht="14.4" customHeight="1" x14ac:dyDescent="0.25">
      <c r="A2067" s="26" t="s">
        <v>73</v>
      </c>
      <c r="B2067" s="19" t="s">
        <v>1266</v>
      </c>
      <c r="C2067" s="19" t="s">
        <v>307</v>
      </c>
      <c r="D2067" s="19" t="s">
        <v>1339</v>
      </c>
      <c r="E2067" s="19" t="s">
        <v>74</v>
      </c>
      <c r="F2067" s="20">
        <f t="shared" si="353"/>
        <v>1911794612</v>
      </c>
      <c r="G2067" s="20">
        <f t="shared" si="353"/>
        <v>1911794612</v>
      </c>
      <c r="H2067" s="27">
        <f t="shared" si="353"/>
        <v>1911794612</v>
      </c>
    </row>
    <row r="2068" spans="1:8" ht="14.4" customHeight="1" x14ac:dyDescent="0.25">
      <c r="A2068" s="26" t="s">
        <v>99</v>
      </c>
      <c r="B2068" s="19" t="s">
        <v>1266</v>
      </c>
      <c r="C2068" s="19" t="s">
        <v>307</v>
      </c>
      <c r="D2068" s="19" t="s">
        <v>1339</v>
      </c>
      <c r="E2068" s="19" t="s">
        <v>100</v>
      </c>
      <c r="F2068" s="20">
        <v>1911794612</v>
      </c>
      <c r="G2068" s="20">
        <v>1911794612</v>
      </c>
      <c r="H2068" s="27">
        <v>1911794612</v>
      </c>
    </row>
    <row r="2069" spans="1:8" ht="28.95" customHeight="1" x14ac:dyDescent="0.25">
      <c r="A2069" s="26" t="s">
        <v>1340</v>
      </c>
      <c r="B2069" s="19" t="s">
        <v>1266</v>
      </c>
      <c r="C2069" s="19" t="s">
        <v>307</v>
      </c>
      <c r="D2069" s="19" t="s">
        <v>1341</v>
      </c>
      <c r="E2069" s="17" t="s">
        <v>0</v>
      </c>
      <c r="F2069" s="20">
        <f t="shared" ref="F2069:H2070" si="354">F2070</f>
        <v>1577839</v>
      </c>
      <c r="G2069" s="20">
        <f t="shared" si="354"/>
        <v>1577839</v>
      </c>
      <c r="H2069" s="27">
        <f t="shared" si="354"/>
        <v>1577839</v>
      </c>
    </row>
    <row r="2070" spans="1:8" ht="14.4" customHeight="1" x14ac:dyDescent="0.25">
      <c r="A2070" s="26" t="s">
        <v>73</v>
      </c>
      <c r="B2070" s="19" t="s">
        <v>1266</v>
      </c>
      <c r="C2070" s="19" t="s">
        <v>307</v>
      </c>
      <c r="D2070" s="19" t="s">
        <v>1341</v>
      </c>
      <c r="E2070" s="19" t="s">
        <v>74</v>
      </c>
      <c r="F2070" s="20">
        <f t="shared" si="354"/>
        <v>1577839</v>
      </c>
      <c r="G2070" s="20">
        <f t="shared" si="354"/>
        <v>1577839</v>
      </c>
      <c r="H2070" s="27">
        <f t="shared" si="354"/>
        <v>1577839</v>
      </c>
    </row>
    <row r="2071" spans="1:8" ht="14.4" customHeight="1" x14ac:dyDescent="0.25">
      <c r="A2071" s="26" t="s">
        <v>99</v>
      </c>
      <c r="B2071" s="19" t="s">
        <v>1266</v>
      </c>
      <c r="C2071" s="19" t="s">
        <v>307</v>
      </c>
      <c r="D2071" s="19" t="s">
        <v>1341</v>
      </c>
      <c r="E2071" s="19" t="s">
        <v>100</v>
      </c>
      <c r="F2071" s="20">
        <v>1577839</v>
      </c>
      <c r="G2071" s="20">
        <v>1577839</v>
      </c>
      <c r="H2071" s="27">
        <v>1577839</v>
      </c>
    </row>
    <row r="2072" spans="1:8" ht="173.4" customHeight="1" x14ac:dyDescent="0.25">
      <c r="A2072" s="26" t="s">
        <v>1342</v>
      </c>
      <c r="B2072" s="19" t="s">
        <v>1266</v>
      </c>
      <c r="C2072" s="19" t="s">
        <v>307</v>
      </c>
      <c r="D2072" s="19" t="s">
        <v>1343</v>
      </c>
      <c r="E2072" s="17" t="s">
        <v>0</v>
      </c>
      <c r="F2072" s="20">
        <f t="shared" ref="F2072:H2073" si="355">F2073</f>
        <v>590002400</v>
      </c>
      <c r="G2072" s="20">
        <f t="shared" si="355"/>
        <v>621083400</v>
      </c>
      <c r="H2072" s="27">
        <f t="shared" si="355"/>
        <v>621083400</v>
      </c>
    </row>
    <row r="2073" spans="1:8" ht="14.4" customHeight="1" x14ac:dyDescent="0.25">
      <c r="A2073" s="26" t="s">
        <v>73</v>
      </c>
      <c r="B2073" s="19" t="s">
        <v>1266</v>
      </c>
      <c r="C2073" s="19" t="s">
        <v>307</v>
      </c>
      <c r="D2073" s="19" t="s">
        <v>1343</v>
      </c>
      <c r="E2073" s="19" t="s">
        <v>74</v>
      </c>
      <c r="F2073" s="20">
        <f t="shared" si="355"/>
        <v>590002400</v>
      </c>
      <c r="G2073" s="20">
        <f t="shared" si="355"/>
        <v>621083400</v>
      </c>
      <c r="H2073" s="27">
        <f t="shared" si="355"/>
        <v>621083400</v>
      </c>
    </row>
    <row r="2074" spans="1:8" ht="14.4" customHeight="1" x14ac:dyDescent="0.25">
      <c r="A2074" s="26" t="s">
        <v>99</v>
      </c>
      <c r="B2074" s="19" t="s">
        <v>1266</v>
      </c>
      <c r="C2074" s="19" t="s">
        <v>307</v>
      </c>
      <c r="D2074" s="19" t="s">
        <v>1343</v>
      </c>
      <c r="E2074" s="19" t="s">
        <v>100</v>
      </c>
      <c r="F2074" s="20">
        <v>590002400</v>
      </c>
      <c r="G2074" s="20">
        <v>621083400</v>
      </c>
      <c r="H2074" s="27">
        <v>621083400</v>
      </c>
    </row>
    <row r="2075" spans="1:8" ht="43.35" customHeight="1" x14ac:dyDescent="0.25">
      <c r="A2075" s="26" t="s">
        <v>1344</v>
      </c>
      <c r="B2075" s="19" t="s">
        <v>1266</v>
      </c>
      <c r="C2075" s="19" t="s">
        <v>307</v>
      </c>
      <c r="D2075" s="19" t="s">
        <v>1345</v>
      </c>
      <c r="E2075" s="17" t="s">
        <v>0</v>
      </c>
      <c r="F2075" s="20">
        <f t="shared" ref="F2075:H2076" si="356">F2076</f>
        <v>73655400</v>
      </c>
      <c r="G2075" s="20">
        <f t="shared" si="356"/>
        <v>73655400</v>
      </c>
      <c r="H2075" s="27">
        <f t="shared" si="356"/>
        <v>73655400</v>
      </c>
    </row>
    <row r="2076" spans="1:8" ht="14.4" customHeight="1" x14ac:dyDescent="0.25">
      <c r="A2076" s="26" t="s">
        <v>73</v>
      </c>
      <c r="B2076" s="19" t="s">
        <v>1266</v>
      </c>
      <c r="C2076" s="19" t="s">
        <v>307</v>
      </c>
      <c r="D2076" s="19" t="s">
        <v>1345</v>
      </c>
      <c r="E2076" s="19" t="s">
        <v>74</v>
      </c>
      <c r="F2076" s="20">
        <f t="shared" si="356"/>
        <v>73655400</v>
      </c>
      <c r="G2076" s="20">
        <f t="shared" si="356"/>
        <v>73655400</v>
      </c>
      <c r="H2076" s="27">
        <f t="shared" si="356"/>
        <v>73655400</v>
      </c>
    </row>
    <row r="2077" spans="1:8" ht="14.4" customHeight="1" x14ac:dyDescent="0.25">
      <c r="A2077" s="26" t="s">
        <v>99</v>
      </c>
      <c r="B2077" s="19" t="s">
        <v>1266</v>
      </c>
      <c r="C2077" s="19" t="s">
        <v>307</v>
      </c>
      <c r="D2077" s="19" t="s">
        <v>1345</v>
      </c>
      <c r="E2077" s="19" t="s">
        <v>100</v>
      </c>
      <c r="F2077" s="20">
        <v>73655400</v>
      </c>
      <c r="G2077" s="20">
        <v>73655400</v>
      </c>
      <c r="H2077" s="27">
        <v>73655400</v>
      </c>
    </row>
    <row r="2078" spans="1:8" ht="72.599999999999994" customHeight="1" x14ac:dyDescent="0.25">
      <c r="A2078" s="26" t="s">
        <v>1346</v>
      </c>
      <c r="B2078" s="19" t="s">
        <v>1266</v>
      </c>
      <c r="C2078" s="19" t="s">
        <v>307</v>
      </c>
      <c r="D2078" s="19" t="s">
        <v>1347</v>
      </c>
      <c r="E2078" s="17" t="s">
        <v>0</v>
      </c>
      <c r="F2078" s="20">
        <f t="shared" ref="F2078:H2079" si="357">F2079</f>
        <v>14900</v>
      </c>
      <c r="G2078" s="20">
        <f t="shared" si="357"/>
        <v>14900</v>
      </c>
      <c r="H2078" s="27">
        <f t="shared" si="357"/>
        <v>14900</v>
      </c>
    </row>
    <row r="2079" spans="1:8" ht="14.4" customHeight="1" x14ac:dyDescent="0.25">
      <c r="A2079" s="26" t="s">
        <v>49</v>
      </c>
      <c r="B2079" s="19" t="s">
        <v>1266</v>
      </c>
      <c r="C2079" s="19" t="s">
        <v>307</v>
      </c>
      <c r="D2079" s="19" t="s">
        <v>1347</v>
      </c>
      <c r="E2079" s="19" t="s">
        <v>50</v>
      </c>
      <c r="F2079" s="20">
        <f t="shared" si="357"/>
        <v>14900</v>
      </c>
      <c r="G2079" s="20">
        <f t="shared" si="357"/>
        <v>14900</v>
      </c>
      <c r="H2079" s="27">
        <f t="shared" si="357"/>
        <v>14900</v>
      </c>
    </row>
    <row r="2080" spans="1:8" ht="14.4" customHeight="1" x14ac:dyDescent="0.25">
      <c r="A2080" s="26" t="s">
        <v>222</v>
      </c>
      <c r="B2080" s="19" t="s">
        <v>1266</v>
      </c>
      <c r="C2080" s="19" t="s">
        <v>307</v>
      </c>
      <c r="D2080" s="19" t="s">
        <v>1347</v>
      </c>
      <c r="E2080" s="19" t="s">
        <v>223</v>
      </c>
      <c r="F2080" s="20">
        <v>14900</v>
      </c>
      <c r="G2080" s="20">
        <v>14900</v>
      </c>
      <c r="H2080" s="27">
        <v>14900</v>
      </c>
    </row>
    <row r="2081" spans="1:8" ht="14.4" customHeight="1" x14ac:dyDescent="0.25">
      <c r="A2081" s="26" t="s">
        <v>1348</v>
      </c>
      <c r="B2081" s="19" t="s">
        <v>1266</v>
      </c>
      <c r="C2081" s="19" t="s">
        <v>307</v>
      </c>
      <c r="D2081" s="19" t="s">
        <v>1349</v>
      </c>
      <c r="E2081" s="17" t="s">
        <v>0</v>
      </c>
      <c r="F2081" s="20">
        <f t="shared" ref="F2081:H2082" si="358">F2082</f>
        <v>840967946</v>
      </c>
      <c r="G2081" s="20">
        <f t="shared" si="358"/>
        <v>840683246</v>
      </c>
      <c r="H2081" s="27">
        <f t="shared" si="358"/>
        <v>840585546</v>
      </c>
    </row>
    <row r="2082" spans="1:8" ht="14.4" customHeight="1" x14ac:dyDescent="0.25">
      <c r="A2082" s="26" t="s">
        <v>73</v>
      </c>
      <c r="B2082" s="19" t="s">
        <v>1266</v>
      </c>
      <c r="C2082" s="19" t="s">
        <v>307</v>
      </c>
      <c r="D2082" s="19" t="s">
        <v>1349</v>
      </c>
      <c r="E2082" s="19" t="s">
        <v>74</v>
      </c>
      <c r="F2082" s="20">
        <f t="shared" si="358"/>
        <v>840967946</v>
      </c>
      <c r="G2082" s="20">
        <f t="shared" si="358"/>
        <v>840683246</v>
      </c>
      <c r="H2082" s="27">
        <f t="shared" si="358"/>
        <v>840585546</v>
      </c>
    </row>
    <row r="2083" spans="1:8" ht="14.4" customHeight="1" x14ac:dyDescent="0.25">
      <c r="A2083" s="26" t="s">
        <v>99</v>
      </c>
      <c r="B2083" s="19" t="s">
        <v>1266</v>
      </c>
      <c r="C2083" s="19" t="s">
        <v>307</v>
      </c>
      <c r="D2083" s="19" t="s">
        <v>1349</v>
      </c>
      <c r="E2083" s="19" t="s">
        <v>100</v>
      </c>
      <c r="F2083" s="20">
        <v>840967946</v>
      </c>
      <c r="G2083" s="20">
        <v>840683246</v>
      </c>
      <c r="H2083" s="27">
        <v>840585546</v>
      </c>
    </row>
    <row r="2084" spans="1:8" ht="72.599999999999994" customHeight="1" x14ac:dyDescent="0.25">
      <c r="A2084" s="26" t="s">
        <v>1350</v>
      </c>
      <c r="B2084" s="19" t="s">
        <v>1266</v>
      </c>
      <c r="C2084" s="19" t="s">
        <v>307</v>
      </c>
      <c r="D2084" s="19" t="s">
        <v>1351</v>
      </c>
      <c r="E2084" s="17" t="s">
        <v>0</v>
      </c>
      <c r="F2084" s="20">
        <f t="shared" ref="F2084:H2085" si="359">F2085</f>
        <v>411700</v>
      </c>
      <c r="G2084" s="20">
        <f t="shared" si="359"/>
        <v>443300</v>
      </c>
      <c r="H2084" s="27">
        <f t="shared" si="359"/>
        <v>475000</v>
      </c>
    </row>
    <row r="2085" spans="1:8" ht="14.4" customHeight="1" x14ac:dyDescent="0.25">
      <c r="A2085" s="26" t="s">
        <v>49</v>
      </c>
      <c r="B2085" s="19" t="s">
        <v>1266</v>
      </c>
      <c r="C2085" s="19" t="s">
        <v>307</v>
      </c>
      <c r="D2085" s="19" t="s">
        <v>1351</v>
      </c>
      <c r="E2085" s="19" t="s">
        <v>50</v>
      </c>
      <c r="F2085" s="20">
        <f t="shared" si="359"/>
        <v>411700</v>
      </c>
      <c r="G2085" s="20">
        <f t="shared" si="359"/>
        <v>443300</v>
      </c>
      <c r="H2085" s="27">
        <f t="shared" si="359"/>
        <v>475000</v>
      </c>
    </row>
    <row r="2086" spans="1:8" ht="14.4" customHeight="1" x14ac:dyDescent="0.25">
      <c r="A2086" s="26" t="s">
        <v>222</v>
      </c>
      <c r="B2086" s="19" t="s">
        <v>1266</v>
      </c>
      <c r="C2086" s="19" t="s">
        <v>307</v>
      </c>
      <c r="D2086" s="19" t="s">
        <v>1351</v>
      </c>
      <c r="E2086" s="19" t="s">
        <v>223</v>
      </c>
      <c r="F2086" s="20">
        <v>411700</v>
      </c>
      <c r="G2086" s="20">
        <v>443300</v>
      </c>
      <c r="H2086" s="27">
        <v>475000</v>
      </c>
    </row>
    <row r="2087" spans="1:8" ht="43.35" customHeight="1" x14ac:dyDescent="0.25">
      <c r="A2087" s="26" t="s">
        <v>1352</v>
      </c>
      <c r="B2087" s="19" t="s">
        <v>1266</v>
      </c>
      <c r="C2087" s="19" t="s">
        <v>307</v>
      </c>
      <c r="D2087" s="19" t="s">
        <v>1353</v>
      </c>
      <c r="E2087" s="17" t="s">
        <v>0</v>
      </c>
      <c r="F2087" s="20">
        <f t="shared" ref="F2087:H2089" si="360">F2088</f>
        <v>190969840</v>
      </c>
      <c r="G2087" s="20">
        <f t="shared" si="360"/>
        <v>190969840</v>
      </c>
      <c r="H2087" s="27">
        <f t="shared" si="360"/>
        <v>190969840</v>
      </c>
    </row>
    <row r="2088" spans="1:8" ht="43.35" customHeight="1" x14ac:dyDescent="0.25">
      <c r="A2088" s="26" t="s">
        <v>1354</v>
      </c>
      <c r="B2088" s="19" t="s">
        <v>1266</v>
      </c>
      <c r="C2088" s="19" t="s">
        <v>307</v>
      </c>
      <c r="D2088" s="19" t="s">
        <v>1355</v>
      </c>
      <c r="E2088" s="17" t="s">
        <v>0</v>
      </c>
      <c r="F2088" s="20">
        <f t="shared" si="360"/>
        <v>190969840</v>
      </c>
      <c r="G2088" s="20">
        <f t="shared" si="360"/>
        <v>190969840</v>
      </c>
      <c r="H2088" s="27">
        <f t="shared" si="360"/>
        <v>190969840</v>
      </c>
    </row>
    <row r="2089" spans="1:8" ht="14.4" customHeight="1" x14ac:dyDescent="0.25">
      <c r="A2089" s="26" t="s">
        <v>73</v>
      </c>
      <c r="B2089" s="19" t="s">
        <v>1266</v>
      </c>
      <c r="C2089" s="19" t="s">
        <v>307</v>
      </c>
      <c r="D2089" s="19" t="s">
        <v>1355</v>
      </c>
      <c r="E2089" s="19" t="s">
        <v>74</v>
      </c>
      <c r="F2089" s="20">
        <f t="shared" si="360"/>
        <v>190969840</v>
      </c>
      <c r="G2089" s="20">
        <f t="shared" si="360"/>
        <v>190969840</v>
      </c>
      <c r="H2089" s="27">
        <f t="shared" si="360"/>
        <v>190969840</v>
      </c>
    </row>
    <row r="2090" spans="1:8" ht="14.4" customHeight="1" x14ac:dyDescent="0.25">
      <c r="A2090" s="26" t="s">
        <v>99</v>
      </c>
      <c r="B2090" s="19" t="s">
        <v>1266</v>
      </c>
      <c r="C2090" s="19" t="s">
        <v>307</v>
      </c>
      <c r="D2090" s="19" t="s">
        <v>1355</v>
      </c>
      <c r="E2090" s="19" t="s">
        <v>100</v>
      </c>
      <c r="F2090" s="20">
        <v>190969840</v>
      </c>
      <c r="G2090" s="20">
        <v>190969840</v>
      </c>
      <c r="H2090" s="27">
        <v>190969840</v>
      </c>
    </row>
    <row r="2091" spans="1:8" ht="28.95" customHeight="1" x14ac:dyDescent="0.25">
      <c r="A2091" s="26" t="s">
        <v>1291</v>
      </c>
      <c r="B2091" s="19" t="s">
        <v>1266</v>
      </c>
      <c r="C2091" s="19" t="s">
        <v>307</v>
      </c>
      <c r="D2091" s="19" t="s">
        <v>1292</v>
      </c>
      <c r="E2091" s="17" t="s">
        <v>0</v>
      </c>
      <c r="F2091" s="20">
        <f>F2092+F2103+F2100+F2106</f>
        <v>270700020</v>
      </c>
      <c r="G2091" s="20">
        <f t="shared" ref="G2091:H2091" si="361">G2092+G2103+G2100+G2106</f>
        <v>169533220</v>
      </c>
      <c r="H2091" s="27">
        <f t="shared" si="361"/>
        <v>169533220</v>
      </c>
    </row>
    <row r="2092" spans="1:8" ht="28.95" customHeight="1" x14ac:dyDescent="0.25">
      <c r="A2092" s="26" t="s">
        <v>1293</v>
      </c>
      <c r="B2092" s="19" t="s">
        <v>1266</v>
      </c>
      <c r="C2092" s="19" t="s">
        <v>307</v>
      </c>
      <c r="D2092" s="19" t="s">
        <v>1294</v>
      </c>
      <c r="E2092" s="17" t="s">
        <v>0</v>
      </c>
      <c r="F2092" s="20">
        <f>F2093+F2095+F2098</f>
        <v>110050020</v>
      </c>
      <c r="G2092" s="20">
        <f>G2093+G2095+G2098</f>
        <v>110050020</v>
      </c>
      <c r="H2092" s="27">
        <f>H2093+H2095+H2098</f>
        <v>110050020</v>
      </c>
    </row>
    <row r="2093" spans="1:8" ht="28.95" customHeight="1" x14ac:dyDescent="0.25">
      <c r="A2093" s="26" t="s">
        <v>23</v>
      </c>
      <c r="B2093" s="19" t="s">
        <v>1266</v>
      </c>
      <c r="C2093" s="19" t="s">
        <v>307</v>
      </c>
      <c r="D2093" s="19" t="s">
        <v>1294</v>
      </c>
      <c r="E2093" s="19" t="s">
        <v>24</v>
      </c>
      <c r="F2093" s="20">
        <f>F2094</f>
        <v>55500</v>
      </c>
      <c r="G2093" s="20">
        <f>G2094</f>
        <v>55500</v>
      </c>
      <c r="H2093" s="27">
        <f>H2094</f>
        <v>55500</v>
      </c>
    </row>
    <row r="2094" spans="1:8" ht="28.95" customHeight="1" x14ac:dyDescent="0.25">
      <c r="A2094" s="26" t="s">
        <v>25</v>
      </c>
      <c r="B2094" s="19" t="s">
        <v>1266</v>
      </c>
      <c r="C2094" s="19" t="s">
        <v>307</v>
      </c>
      <c r="D2094" s="19" t="s">
        <v>1294</v>
      </c>
      <c r="E2094" s="19" t="s">
        <v>26</v>
      </c>
      <c r="F2094" s="20">
        <v>55500</v>
      </c>
      <c r="G2094" s="20">
        <v>55500</v>
      </c>
      <c r="H2094" s="27">
        <v>55500</v>
      </c>
    </row>
    <row r="2095" spans="1:8" ht="14.4" customHeight="1" x14ac:dyDescent="0.25">
      <c r="A2095" s="26" t="s">
        <v>49</v>
      </c>
      <c r="B2095" s="19" t="s">
        <v>1266</v>
      </c>
      <c r="C2095" s="19" t="s">
        <v>307</v>
      </c>
      <c r="D2095" s="19" t="s">
        <v>1294</v>
      </c>
      <c r="E2095" s="19" t="s">
        <v>50</v>
      </c>
      <c r="F2095" s="20">
        <f>F2096+F2097</f>
        <v>68925355</v>
      </c>
      <c r="G2095" s="20">
        <f>G2096+G2097</f>
        <v>68925355</v>
      </c>
      <c r="H2095" s="27">
        <f>H2096+H2097</f>
        <v>68925355</v>
      </c>
    </row>
    <row r="2096" spans="1:8" ht="14.4" customHeight="1" x14ac:dyDescent="0.25">
      <c r="A2096" s="26" t="s">
        <v>222</v>
      </c>
      <c r="B2096" s="19" t="s">
        <v>1266</v>
      </c>
      <c r="C2096" s="19" t="s">
        <v>307</v>
      </c>
      <c r="D2096" s="19" t="s">
        <v>1294</v>
      </c>
      <c r="E2096" s="19" t="s">
        <v>223</v>
      </c>
      <c r="F2096" s="20">
        <v>5550000</v>
      </c>
      <c r="G2096" s="20">
        <v>5550000</v>
      </c>
      <c r="H2096" s="27">
        <v>5550000</v>
      </c>
    </row>
    <row r="2097" spans="1:8" ht="28.95" customHeight="1" x14ac:dyDescent="0.25">
      <c r="A2097" s="26" t="s">
        <v>310</v>
      </c>
      <c r="B2097" s="19" t="s">
        <v>1266</v>
      </c>
      <c r="C2097" s="19" t="s">
        <v>307</v>
      </c>
      <c r="D2097" s="19" t="s">
        <v>1294</v>
      </c>
      <c r="E2097" s="19" t="s">
        <v>311</v>
      </c>
      <c r="F2097" s="20">
        <v>63375355</v>
      </c>
      <c r="G2097" s="20">
        <v>63375355</v>
      </c>
      <c r="H2097" s="27">
        <v>63375355</v>
      </c>
    </row>
    <row r="2098" spans="1:8" ht="14.4" customHeight="1" x14ac:dyDescent="0.25">
      <c r="A2098" s="26" t="s">
        <v>27</v>
      </c>
      <c r="B2098" s="19" t="s">
        <v>1266</v>
      </c>
      <c r="C2098" s="19" t="s">
        <v>307</v>
      </c>
      <c r="D2098" s="19" t="s">
        <v>1294</v>
      </c>
      <c r="E2098" s="19" t="s">
        <v>28</v>
      </c>
      <c r="F2098" s="20">
        <f>F2099</f>
        <v>41069165</v>
      </c>
      <c r="G2098" s="20">
        <f>G2099</f>
        <v>41069165</v>
      </c>
      <c r="H2098" s="27">
        <f>H2099</f>
        <v>41069165</v>
      </c>
    </row>
    <row r="2099" spans="1:8" ht="43.35" customHeight="1" x14ac:dyDescent="0.25">
      <c r="A2099" s="26" t="s">
        <v>228</v>
      </c>
      <c r="B2099" s="19" t="s">
        <v>1266</v>
      </c>
      <c r="C2099" s="19" t="s">
        <v>307</v>
      </c>
      <c r="D2099" s="19" t="s">
        <v>1294</v>
      </c>
      <c r="E2099" s="19" t="s">
        <v>229</v>
      </c>
      <c r="F2099" s="20">
        <v>41069165</v>
      </c>
      <c r="G2099" s="20">
        <v>41069165</v>
      </c>
      <c r="H2099" s="27">
        <v>41069165</v>
      </c>
    </row>
    <row r="2100" spans="1:8" ht="43.35" customHeight="1" x14ac:dyDescent="0.25">
      <c r="A2100" s="37" t="s">
        <v>1583</v>
      </c>
      <c r="B2100" s="35" t="s">
        <v>1266</v>
      </c>
      <c r="C2100" s="35" t="s">
        <v>307</v>
      </c>
      <c r="D2100" s="35" t="s">
        <v>1584</v>
      </c>
      <c r="E2100" s="34" t="s">
        <v>0</v>
      </c>
      <c r="F2100" s="36">
        <f>F2101</f>
        <v>78029700</v>
      </c>
      <c r="G2100" s="36">
        <f t="shared" ref="G2100:H2101" si="362">G2101</f>
        <v>0</v>
      </c>
      <c r="H2100" s="38">
        <f t="shared" si="362"/>
        <v>0</v>
      </c>
    </row>
    <row r="2101" spans="1:8" ht="25.8" customHeight="1" x14ac:dyDescent="0.25">
      <c r="A2101" s="37" t="s">
        <v>49</v>
      </c>
      <c r="B2101" s="35" t="s">
        <v>1266</v>
      </c>
      <c r="C2101" s="35" t="s">
        <v>307</v>
      </c>
      <c r="D2101" s="35" t="s">
        <v>1584</v>
      </c>
      <c r="E2101" s="35" t="s">
        <v>50</v>
      </c>
      <c r="F2101" s="36">
        <f>F2102</f>
        <v>78029700</v>
      </c>
      <c r="G2101" s="36">
        <f t="shared" si="362"/>
        <v>0</v>
      </c>
      <c r="H2101" s="38">
        <f t="shared" si="362"/>
        <v>0</v>
      </c>
    </row>
    <row r="2102" spans="1:8" ht="34.200000000000003" customHeight="1" x14ac:dyDescent="0.25">
      <c r="A2102" s="37" t="s">
        <v>310</v>
      </c>
      <c r="B2102" s="35" t="s">
        <v>1266</v>
      </c>
      <c r="C2102" s="35" t="s">
        <v>307</v>
      </c>
      <c r="D2102" s="35" t="s">
        <v>1584</v>
      </c>
      <c r="E2102" s="35" t="s">
        <v>311</v>
      </c>
      <c r="F2102" s="36">
        <v>78029700</v>
      </c>
      <c r="G2102" s="20">
        <v>0</v>
      </c>
      <c r="H2102" s="27">
        <v>0</v>
      </c>
    </row>
    <row r="2103" spans="1:8" ht="57.6" customHeight="1" x14ac:dyDescent="0.25">
      <c r="A2103" s="26" t="s">
        <v>1356</v>
      </c>
      <c r="B2103" s="19" t="s">
        <v>1266</v>
      </c>
      <c r="C2103" s="19" t="s">
        <v>307</v>
      </c>
      <c r="D2103" s="19" t="s">
        <v>1357</v>
      </c>
      <c r="E2103" s="17" t="s">
        <v>0</v>
      </c>
      <c r="F2103" s="20">
        <f t="shared" ref="F2103:H2104" si="363">F2104</f>
        <v>36196900</v>
      </c>
      <c r="G2103" s="20">
        <f t="shared" si="363"/>
        <v>59483200</v>
      </c>
      <c r="H2103" s="27">
        <f t="shared" si="363"/>
        <v>59483200</v>
      </c>
    </row>
    <row r="2104" spans="1:8" ht="14.4" customHeight="1" x14ac:dyDescent="0.25">
      <c r="A2104" s="26" t="s">
        <v>49</v>
      </c>
      <c r="B2104" s="19" t="s">
        <v>1266</v>
      </c>
      <c r="C2104" s="19" t="s">
        <v>307</v>
      </c>
      <c r="D2104" s="19" t="s">
        <v>1357</v>
      </c>
      <c r="E2104" s="19" t="s">
        <v>50</v>
      </c>
      <c r="F2104" s="20">
        <f t="shared" si="363"/>
        <v>36196900</v>
      </c>
      <c r="G2104" s="20">
        <f t="shared" si="363"/>
        <v>59483200</v>
      </c>
      <c r="H2104" s="27">
        <f t="shared" si="363"/>
        <v>59483200</v>
      </c>
    </row>
    <row r="2105" spans="1:8" ht="28.95" customHeight="1" x14ac:dyDescent="0.25">
      <c r="A2105" s="26" t="s">
        <v>310</v>
      </c>
      <c r="B2105" s="19" t="s">
        <v>1266</v>
      </c>
      <c r="C2105" s="19" t="s">
        <v>307</v>
      </c>
      <c r="D2105" s="19" t="s">
        <v>1357</v>
      </c>
      <c r="E2105" s="19" t="s">
        <v>311</v>
      </c>
      <c r="F2105" s="20">
        <v>36196900</v>
      </c>
      <c r="G2105" s="20">
        <v>59483200</v>
      </c>
      <c r="H2105" s="27">
        <v>59483200</v>
      </c>
    </row>
    <row r="2106" spans="1:8" ht="28.95" customHeight="1" x14ac:dyDescent="0.25">
      <c r="A2106" s="37" t="s">
        <v>1585</v>
      </c>
      <c r="B2106" s="35" t="s">
        <v>1266</v>
      </c>
      <c r="C2106" s="35" t="s">
        <v>307</v>
      </c>
      <c r="D2106" s="35" t="s">
        <v>1586</v>
      </c>
      <c r="E2106" s="34" t="s">
        <v>0</v>
      </c>
      <c r="F2106" s="36">
        <f>F2107</f>
        <v>46423400</v>
      </c>
      <c r="G2106" s="36">
        <f t="shared" ref="G2106:H2107" si="364">G2107</f>
        <v>0</v>
      </c>
      <c r="H2106" s="38">
        <f t="shared" si="364"/>
        <v>0</v>
      </c>
    </row>
    <row r="2107" spans="1:8" ht="18.600000000000001" customHeight="1" x14ac:dyDescent="0.25">
      <c r="A2107" s="37" t="s">
        <v>49</v>
      </c>
      <c r="B2107" s="35" t="s">
        <v>1266</v>
      </c>
      <c r="C2107" s="35" t="s">
        <v>307</v>
      </c>
      <c r="D2107" s="35" t="s">
        <v>1586</v>
      </c>
      <c r="E2107" s="35" t="s">
        <v>50</v>
      </c>
      <c r="F2107" s="36">
        <f>F2108</f>
        <v>46423400</v>
      </c>
      <c r="G2107" s="36">
        <f t="shared" si="364"/>
        <v>0</v>
      </c>
      <c r="H2107" s="38">
        <f t="shared" si="364"/>
        <v>0</v>
      </c>
    </row>
    <row r="2108" spans="1:8" ht="28.95" customHeight="1" x14ac:dyDescent="0.25">
      <c r="A2108" s="37" t="s">
        <v>310</v>
      </c>
      <c r="B2108" s="35" t="s">
        <v>1266</v>
      </c>
      <c r="C2108" s="35" t="s">
        <v>307</v>
      </c>
      <c r="D2108" s="35" t="s">
        <v>1586</v>
      </c>
      <c r="E2108" s="35" t="s">
        <v>311</v>
      </c>
      <c r="F2108" s="36">
        <v>46423400</v>
      </c>
      <c r="G2108" s="20">
        <v>0</v>
      </c>
      <c r="H2108" s="27">
        <v>0</v>
      </c>
    </row>
    <row r="2109" spans="1:8" ht="43.35" customHeight="1" x14ac:dyDescent="0.25">
      <c r="A2109" s="26" t="s">
        <v>1358</v>
      </c>
      <c r="B2109" s="19" t="s">
        <v>1266</v>
      </c>
      <c r="C2109" s="19" t="s">
        <v>307</v>
      </c>
      <c r="D2109" s="19" t="s">
        <v>1359</v>
      </c>
      <c r="E2109" s="17" t="s">
        <v>0</v>
      </c>
      <c r="F2109" s="20">
        <f t="shared" ref="F2109:H2111" si="365">F2110</f>
        <v>450000</v>
      </c>
      <c r="G2109" s="20">
        <f t="shared" si="365"/>
        <v>450000</v>
      </c>
      <c r="H2109" s="27">
        <f t="shared" si="365"/>
        <v>450000</v>
      </c>
    </row>
    <row r="2110" spans="1:8" ht="28.95" customHeight="1" x14ac:dyDescent="0.25">
      <c r="A2110" s="26" t="s">
        <v>1360</v>
      </c>
      <c r="B2110" s="19" t="s">
        <v>1266</v>
      </c>
      <c r="C2110" s="19" t="s">
        <v>307</v>
      </c>
      <c r="D2110" s="19" t="s">
        <v>1361</v>
      </c>
      <c r="E2110" s="17" t="s">
        <v>0</v>
      </c>
      <c r="F2110" s="20">
        <f t="shared" si="365"/>
        <v>450000</v>
      </c>
      <c r="G2110" s="20">
        <f t="shared" si="365"/>
        <v>450000</v>
      </c>
      <c r="H2110" s="27">
        <f t="shared" si="365"/>
        <v>450000</v>
      </c>
    </row>
    <row r="2111" spans="1:8" ht="14.4" customHeight="1" x14ac:dyDescent="0.25">
      <c r="A2111" s="26" t="s">
        <v>49</v>
      </c>
      <c r="B2111" s="19" t="s">
        <v>1266</v>
      </c>
      <c r="C2111" s="19" t="s">
        <v>307</v>
      </c>
      <c r="D2111" s="19" t="s">
        <v>1361</v>
      </c>
      <c r="E2111" s="19" t="s">
        <v>50</v>
      </c>
      <c r="F2111" s="20">
        <f t="shared" si="365"/>
        <v>450000</v>
      </c>
      <c r="G2111" s="20">
        <f t="shared" si="365"/>
        <v>450000</v>
      </c>
      <c r="H2111" s="27">
        <f t="shared" si="365"/>
        <v>450000</v>
      </c>
    </row>
    <row r="2112" spans="1:8" ht="28.95" customHeight="1" x14ac:dyDescent="0.25">
      <c r="A2112" s="26" t="s">
        <v>310</v>
      </c>
      <c r="B2112" s="19" t="s">
        <v>1266</v>
      </c>
      <c r="C2112" s="19" t="s">
        <v>307</v>
      </c>
      <c r="D2112" s="19" t="s">
        <v>1361</v>
      </c>
      <c r="E2112" s="19" t="s">
        <v>311</v>
      </c>
      <c r="F2112" s="20">
        <v>450000</v>
      </c>
      <c r="G2112" s="20">
        <v>450000</v>
      </c>
      <c r="H2112" s="27">
        <v>450000</v>
      </c>
    </row>
    <row r="2113" spans="1:8" ht="28.95" customHeight="1" x14ac:dyDescent="0.25">
      <c r="A2113" s="26" t="s">
        <v>1267</v>
      </c>
      <c r="B2113" s="19" t="s">
        <v>1266</v>
      </c>
      <c r="C2113" s="19" t="s">
        <v>307</v>
      </c>
      <c r="D2113" s="19" t="s">
        <v>1268</v>
      </c>
      <c r="E2113" s="17" t="s">
        <v>0</v>
      </c>
      <c r="F2113" s="20">
        <f t="shared" ref="F2113:H2114" si="366">F2114</f>
        <v>201642204</v>
      </c>
      <c r="G2113" s="20">
        <f t="shared" si="366"/>
        <v>202946604</v>
      </c>
      <c r="H2113" s="27">
        <f t="shared" si="366"/>
        <v>204313204</v>
      </c>
    </row>
    <row r="2114" spans="1:8" ht="14.4" customHeight="1" x14ac:dyDescent="0.25">
      <c r="A2114" s="26" t="s">
        <v>1269</v>
      </c>
      <c r="B2114" s="19" t="s">
        <v>1266</v>
      </c>
      <c r="C2114" s="19" t="s">
        <v>307</v>
      </c>
      <c r="D2114" s="19" t="s">
        <v>1270</v>
      </c>
      <c r="E2114" s="17" t="s">
        <v>0</v>
      </c>
      <c r="F2114" s="20">
        <f t="shared" si="366"/>
        <v>201642204</v>
      </c>
      <c r="G2114" s="20">
        <f t="shared" si="366"/>
        <v>202946604</v>
      </c>
      <c r="H2114" s="27">
        <f t="shared" si="366"/>
        <v>204313204</v>
      </c>
    </row>
    <row r="2115" spans="1:8" ht="28.95" customHeight="1" x14ac:dyDescent="0.25">
      <c r="A2115" s="26" t="s">
        <v>1271</v>
      </c>
      <c r="B2115" s="19" t="s">
        <v>1266</v>
      </c>
      <c r="C2115" s="19" t="s">
        <v>307</v>
      </c>
      <c r="D2115" s="19" t="s">
        <v>1272</v>
      </c>
      <c r="E2115" s="17" t="s">
        <v>0</v>
      </c>
      <c r="F2115" s="20">
        <f>F2116+F2122</f>
        <v>201642204</v>
      </c>
      <c r="G2115" s="20">
        <f>G2116+G2122</f>
        <v>202946604</v>
      </c>
      <c r="H2115" s="27">
        <f>H2116+H2122</f>
        <v>204313204</v>
      </c>
    </row>
    <row r="2116" spans="1:8" ht="14.4" customHeight="1" x14ac:dyDescent="0.25">
      <c r="A2116" s="26" t="s">
        <v>1273</v>
      </c>
      <c r="B2116" s="19" t="s">
        <v>1266</v>
      </c>
      <c r="C2116" s="19" t="s">
        <v>307</v>
      </c>
      <c r="D2116" s="19" t="s">
        <v>1274</v>
      </c>
      <c r="E2116" s="17" t="s">
        <v>0</v>
      </c>
      <c r="F2116" s="20">
        <f>F2117+F2120</f>
        <v>23685604</v>
      </c>
      <c r="G2116" s="20">
        <f>G2117+G2120</f>
        <v>23685604</v>
      </c>
      <c r="H2116" s="27">
        <f>H2117+H2120</f>
        <v>23685604</v>
      </c>
    </row>
    <row r="2117" spans="1:8" ht="14.4" customHeight="1" x14ac:dyDescent="0.25">
      <c r="A2117" s="26" t="s">
        <v>49</v>
      </c>
      <c r="B2117" s="19" t="s">
        <v>1266</v>
      </c>
      <c r="C2117" s="19" t="s">
        <v>307</v>
      </c>
      <c r="D2117" s="19" t="s">
        <v>1274</v>
      </c>
      <c r="E2117" s="19" t="s">
        <v>50</v>
      </c>
      <c r="F2117" s="20">
        <f>F2118+F2119</f>
        <v>3150100</v>
      </c>
      <c r="G2117" s="20">
        <f>G2118+G2119</f>
        <v>3150100</v>
      </c>
      <c r="H2117" s="27">
        <f>H2118+H2119</f>
        <v>3150100</v>
      </c>
    </row>
    <row r="2118" spans="1:8" ht="14.4" customHeight="1" x14ac:dyDescent="0.25">
      <c r="A2118" s="26" t="s">
        <v>222</v>
      </c>
      <c r="B2118" s="19" t="s">
        <v>1266</v>
      </c>
      <c r="C2118" s="19" t="s">
        <v>307</v>
      </c>
      <c r="D2118" s="19" t="s">
        <v>1274</v>
      </c>
      <c r="E2118" s="19" t="s">
        <v>223</v>
      </c>
      <c r="F2118" s="20">
        <v>170100</v>
      </c>
      <c r="G2118" s="20">
        <v>170100</v>
      </c>
      <c r="H2118" s="27">
        <v>170100</v>
      </c>
    </row>
    <row r="2119" spans="1:8" ht="28.95" customHeight="1" x14ac:dyDescent="0.25">
      <c r="A2119" s="26" t="s">
        <v>310</v>
      </c>
      <c r="B2119" s="19" t="s">
        <v>1266</v>
      </c>
      <c r="C2119" s="19" t="s">
        <v>307</v>
      </c>
      <c r="D2119" s="19" t="s">
        <v>1274</v>
      </c>
      <c r="E2119" s="19" t="s">
        <v>311</v>
      </c>
      <c r="F2119" s="20">
        <v>2980000</v>
      </c>
      <c r="G2119" s="20">
        <v>2980000</v>
      </c>
      <c r="H2119" s="27">
        <v>2980000</v>
      </c>
    </row>
    <row r="2120" spans="1:8" ht="14.4" customHeight="1" x14ac:dyDescent="0.25">
      <c r="A2120" s="26" t="s">
        <v>27</v>
      </c>
      <c r="B2120" s="19" t="s">
        <v>1266</v>
      </c>
      <c r="C2120" s="19" t="s">
        <v>307</v>
      </c>
      <c r="D2120" s="19" t="s">
        <v>1274</v>
      </c>
      <c r="E2120" s="19" t="s">
        <v>28</v>
      </c>
      <c r="F2120" s="20">
        <f>F2121</f>
        <v>20535504</v>
      </c>
      <c r="G2120" s="20">
        <f>G2121</f>
        <v>20535504</v>
      </c>
      <c r="H2120" s="27">
        <f>H2121</f>
        <v>20535504</v>
      </c>
    </row>
    <row r="2121" spans="1:8" ht="14.4" customHeight="1" x14ac:dyDescent="0.25">
      <c r="A2121" s="26" t="s">
        <v>502</v>
      </c>
      <c r="B2121" s="19" t="s">
        <v>1266</v>
      </c>
      <c r="C2121" s="19" t="s">
        <v>307</v>
      </c>
      <c r="D2121" s="19" t="s">
        <v>1274</v>
      </c>
      <c r="E2121" s="19" t="s">
        <v>503</v>
      </c>
      <c r="F2121" s="20">
        <v>20535504</v>
      </c>
      <c r="G2121" s="20">
        <v>20535504</v>
      </c>
      <c r="H2121" s="27">
        <v>20535504</v>
      </c>
    </row>
    <row r="2122" spans="1:8" ht="14.4" customHeight="1" x14ac:dyDescent="0.25">
      <c r="A2122" s="26" t="s">
        <v>1362</v>
      </c>
      <c r="B2122" s="19" t="s">
        <v>1266</v>
      </c>
      <c r="C2122" s="19" t="s">
        <v>307</v>
      </c>
      <c r="D2122" s="19" t="s">
        <v>1363</v>
      </c>
      <c r="E2122" s="17" t="s">
        <v>0</v>
      </c>
      <c r="F2122" s="20">
        <f>F2123+F2126</f>
        <v>177956600</v>
      </c>
      <c r="G2122" s="20">
        <f>G2123+G2126</f>
        <v>179261000</v>
      </c>
      <c r="H2122" s="27">
        <f>H2123+H2126</f>
        <v>180627600</v>
      </c>
    </row>
    <row r="2123" spans="1:8" ht="14.4" customHeight="1" x14ac:dyDescent="0.25">
      <c r="A2123" s="26" t="s">
        <v>49</v>
      </c>
      <c r="B2123" s="19" t="s">
        <v>1266</v>
      </c>
      <c r="C2123" s="19" t="s">
        <v>307</v>
      </c>
      <c r="D2123" s="19" t="s">
        <v>1363</v>
      </c>
      <c r="E2123" s="19" t="s">
        <v>50</v>
      </c>
      <c r="F2123" s="20">
        <f>F2124+F2125</f>
        <v>169540100</v>
      </c>
      <c r="G2123" s="20">
        <f>G2124+G2125</f>
        <v>170844500</v>
      </c>
      <c r="H2123" s="27">
        <f>H2124+H2125</f>
        <v>172211100</v>
      </c>
    </row>
    <row r="2124" spans="1:8" ht="14.4" customHeight="1" x14ac:dyDescent="0.25">
      <c r="A2124" s="26" t="s">
        <v>222</v>
      </c>
      <c r="B2124" s="19" t="s">
        <v>1266</v>
      </c>
      <c r="C2124" s="19" t="s">
        <v>307</v>
      </c>
      <c r="D2124" s="19" t="s">
        <v>1363</v>
      </c>
      <c r="E2124" s="19" t="s">
        <v>223</v>
      </c>
      <c r="F2124" s="20">
        <v>162823400</v>
      </c>
      <c r="G2124" s="20">
        <v>164127800</v>
      </c>
      <c r="H2124" s="27">
        <v>165494400</v>
      </c>
    </row>
    <row r="2125" spans="1:8" ht="14.4" customHeight="1" x14ac:dyDescent="0.25">
      <c r="A2125" s="26" t="s">
        <v>381</v>
      </c>
      <c r="B2125" s="19" t="s">
        <v>1266</v>
      </c>
      <c r="C2125" s="19" t="s">
        <v>307</v>
      </c>
      <c r="D2125" s="19" t="s">
        <v>1363</v>
      </c>
      <c r="E2125" s="19" t="s">
        <v>382</v>
      </c>
      <c r="F2125" s="20">
        <v>6716700</v>
      </c>
      <c r="G2125" s="20">
        <v>6716700</v>
      </c>
      <c r="H2125" s="27">
        <v>6716700</v>
      </c>
    </row>
    <row r="2126" spans="1:8" ht="14.4" customHeight="1" x14ac:dyDescent="0.25">
      <c r="A2126" s="26" t="s">
        <v>73</v>
      </c>
      <c r="B2126" s="19" t="s">
        <v>1266</v>
      </c>
      <c r="C2126" s="19" t="s">
        <v>307</v>
      </c>
      <c r="D2126" s="19" t="s">
        <v>1363</v>
      </c>
      <c r="E2126" s="19" t="s">
        <v>74</v>
      </c>
      <c r="F2126" s="20">
        <f>F2127</f>
        <v>8416500</v>
      </c>
      <c r="G2126" s="20">
        <f>G2127</f>
        <v>8416500</v>
      </c>
      <c r="H2126" s="27">
        <f>H2127</f>
        <v>8416500</v>
      </c>
    </row>
    <row r="2127" spans="1:8" ht="28.95" customHeight="1" x14ac:dyDescent="0.25">
      <c r="A2127" s="26" t="s">
        <v>1364</v>
      </c>
      <c r="B2127" s="19" t="s">
        <v>1266</v>
      </c>
      <c r="C2127" s="19" t="s">
        <v>307</v>
      </c>
      <c r="D2127" s="19" t="s">
        <v>1363</v>
      </c>
      <c r="E2127" s="19" t="s">
        <v>1365</v>
      </c>
      <c r="F2127" s="20">
        <v>8416500</v>
      </c>
      <c r="G2127" s="20">
        <v>8416500</v>
      </c>
      <c r="H2127" s="27">
        <v>8416500</v>
      </c>
    </row>
    <row r="2128" spans="1:8" ht="28.95" customHeight="1" x14ac:dyDescent="0.25">
      <c r="A2128" s="26" t="s">
        <v>1307</v>
      </c>
      <c r="B2128" s="19" t="s">
        <v>1266</v>
      </c>
      <c r="C2128" s="19" t="s">
        <v>307</v>
      </c>
      <c r="D2128" s="19" t="s">
        <v>1308</v>
      </c>
      <c r="E2128" s="17" t="s">
        <v>0</v>
      </c>
      <c r="F2128" s="20">
        <f>F2129+F2141</f>
        <v>1553629012</v>
      </c>
      <c r="G2128" s="20">
        <f>G2129+G2141</f>
        <v>1554645612</v>
      </c>
      <c r="H2128" s="27">
        <f>H2129+H2141</f>
        <v>1553730612</v>
      </c>
    </row>
    <row r="2129" spans="1:8" ht="28.95" customHeight="1" x14ac:dyDescent="0.25">
      <c r="A2129" s="26" t="s">
        <v>1366</v>
      </c>
      <c r="B2129" s="19" t="s">
        <v>1266</v>
      </c>
      <c r="C2129" s="19" t="s">
        <v>307</v>
      </c>
      <c r="D2129" s="19" t="s">
        <v>1367</v>
      </c>
      <c r="E2129" s="17" t="s">
        <v>0</v>
      </c>
      <c r="F2129" s="20">
        <f>F2130+F2137</f>
        <v>1553450212</v>
      </c>
      <c r="G2129" s="20">
        <f>G2130+G2137</f>
        <v>1554466812</v>
      </c>
      <c r="H2129" s="27">
        <f>H2130+H2137</f>
        <v>1553551812</v>
      </c>
    </row>
    <row r="2130" spans="1:8" ht="28.95" customHeight="1" x14ac:dyDescent="0.25">
      <c r="A2130" s="26" t="s">
        <v>1368</v>
      </c>
      <c r="B2130" s="19" t="s">
        <v>1266</v>
      </c>
      <c r="C2130" s="19" t="s">
        <v>307</v>
      </c>
      <c r="D2130" s="19" t="s">
        <v>1369</v>
      </c>
      <c r="E2130" s="17" t="s">
        <v>0</v>
      </c>
      <c r="F2130" s="20">
        <f>F2131+F2134</f>
        <v>1553150212</v>
      </c>
      <c r="G2130" s="20">
        <f>G2131+G2134</f>
        <v>1554166812</v>
      </c>
      <c r="H2130" s="27">
        <f>H2131+H2134</f>
        <v>1553251812</v>
      </c>
    </row>
    <row r="2131" spans="1:8" ht="28.95" customHeight="1" x14ac:dyDescent="0.25">
      <c r="A2131" s="26" t="s">
        <v>1370</v>
      </c>
      <c r="B2131" s="19" t="s">
        <v>1266</v>
      </c>
      <c r="C2131" s="19" t="s">
        <v>307</v>
      </c>
      <c r="D2131" s="19" t="s">
        <v>1371</v>
      </c>
      <c r="E2131" s="17" t="s">
        <v>0</v>
      </c>
      <c r="F2131" s="20">
        <f t="shared" ref="F2131:H2132" si="367">F2132</f>
        <v>1176144612</v>
      </c>
      <c r="G2131" s="20">
        <f t="shared" si="367"/>
        <v>1176144612</v>
      </c>
      <c r="H2131" s="27">
        <f t="shared" si="367"/>
        <v>1176144612</v>
      </c>
    </row>
    <row r="2132" spans="1:8" ht="14.4" customHeight="1" x14ac:dyDescent="0.25">
      <c r="A2132" s="26" t="s">
        <v>73</v>
      </c>
      <c r="B2132" s="19" t="s">
        <v>1266</v>
      </c>
      <c r="C2132" s="19" t="s">
        <v>307</v>
      </c>
      <c r="D2132" s="19" t="s">
        <v>1371</v>
      </c>
      <c r="E2132" s="19" t="s">
        <v>74</v>
      </c>
      <c r="F2132" s="20">
        <f t="shared" si="367"/>
        <v>1176144612</v>
      </c>
      <c r="G2132" s="20">
        <f t="shared" si="367"/>
        <v>1176144612</v>
      </c>
      <c r="H2132" s="27">
        <f t="shared" si="367"/>
        <v>1176144612</v>
      </c>
    </row>
    <row r="2133" spans="1:8" ht="14.4" customHeight="1" x14ac:dyDescent="0.25">
      <c r="A2133" s="26" t="s">
        <v>99</v>
      </c>
      <c r="B2133" s="19" t="s">
        <v>1266</v>
      </c>
      <c r="C2133" s="19" t="s">
        <v>307</v>
      </c>
      <c r="D2133" s="19" t="s">
        <v>1371</v>
      </c>
      <c r="E2133" s="19" t="s">
        <v>100</v>
      </c>
      <c r="F2133" s="20">
        <v>1176144612</v>
      </c>
      <c r="G2133" s="20">
        <v>1176144612</v>
      </c>
      <c r="H2133" s="27">
        <v>1176144612</v>
      </c>
    </row>
    <row r="2134" spans="1:8" ht="100.95" customHeight="1" x14ac:dyDescent="0.25">
      <c r="A2134" s="26" t="s">
        <v>1372</v>
      </c>
      <c r="B2134" s="19" t="s">
        <v>1266</v>
      </c>
      <c r="C2134" s="19" t="s">
        <v>307</v>
      </c>
      <c r="D2134" s="19" t="s">
        <v>1373</v>
      </c>
      <c r="E2134" s="17" t="s">
        <v>0</v>
      </c>
      <c r="F2134" s="20">
        <f t="shared" ref="F2134:H2135" si="368">F2135</f>
        <v>377005600</v>
      </c>
      <c r="G2134" s="20">
        <f t="shared" si="368"/>
        <v>378022200</v>
      </c>
      <c r="H2134" s="27">
        <f t="shared" si="368"/>
        <v>377107200</v>
      </c>
    </row>
    <row r="2135" spans="1:8" ht="14.4" customHeight="1" x14ac:dyDescent="0.25">
      <c r="A2135" s="26" t="s">
        <v>73</v>
      </c>
      <c r="B2135" s="19" t="s">
        <v>1266</v>
      </c>
      <c r="C2135" s="19" t="s">
        <v>307</v>
      </c>
      <c r="D2135" s="19" t="s">
        <v>1373</v>
      </c>
      <c r="E2135" s="19" t="s">
        <v>74</v>
      </c>
      <c r="F2135" s="20">
        <f t="shared" si="368"/>
        <v>377005600</v>
      </c>
      <c r="G2135" s="20">
        <f t="shared" si="368"/>
        <v>378022200</v>
      </c>
      <c r="H2135" s="27">
        <f t="shared" si="368"/>
        <v>377107200</v>
      </c>
    </row>
    <row r="2136" spans="1:8" ht="14.4" customHeight="1" x14ac:dyDescent="0.25">
      <c r="A2136" s="26" t="s">
        <v>99</v>
      </c>
      <c r="B2136" s="19" t="s">
        <v>1266</v>
      </c>
      <c r="C2136" s="19" t="s">
        <v>307</v>
      </c>
      <c r="D2136" s="19" t="s">
        <v>1373</v>
      </c>
      <c r="E2136" s="19" t="s">
        <v>100</v>
      </c>
      <c r="F2136" s="20">
        <v>377005600</v>
      </c>
      <c r="G2136" s="20">
        <v>378022200</v>
      </c>
      <c r="H2136" s="27">
        <v>377107200</v>
      </c>
    </row>
    <row r="2137" spans="1:8" ht="28.95" customHeight="1" x14ac:dyDescent="0.25">
      <c r="A2137" s="26" t="s">
        <v>1374</v>
      </c>
      <c r="B2137" s="19" t="s">
        <v>1266</v>
      </c>
      <c r="C2137" s="19" t="s">
        <v>307</v>
      </c>
      <c r="D2137" s="19" t="s">
        <v>1375</v>
      </c>
      <c r="E2137" s="17" t="s">
        <v>0</v>
      </c>
      <c r="F2137" s="20">
        <f t="shared" ref="F2137:H2139" si="369">F2138</f>
        <v>300000</v>
      </c>
      <c r="G2137" s="20">
        <f t="shared" si="369"/>
        <v>300000</v>
      </c>
      <c r="H2137" s="27">
        <f t="shared" si="369"/>
        <v>300000</v>
      </c>
    </row>
    <row r="2138" spans="1:8" ht="28.95" customHeight="1" x14ac:dyDescent="0.25">
      <c r="A2138" s="26" t="s">
        <v>1376</v>
      </c>
      <c r="B2138" s="19" t="s">
        <v>1266</v>
      </c>
      <c r="C2138" s="19" t="s">
        <v>307</v>
      </c>
      <c r="D2138" s="19" t="s">
        <v>1377</v>
      </c>
      <c r="E2138" s="17" t="s">
        <v>0</v>
      </c>
      <c r="F2138" s="20">
        <f t="shared" si="369"/>
        <v>300000</v>
      </c>
      <c r="G2138" s="20">
        <f t="shared" si="369"/>
        <v>300000</v>
      </c>
      <c r="H2138" s="27">
        <f t="shared" si="369"/>
        <v>300000</v>
      </c>
    </row>
    <row r="2139" spans="1:8" ht="14.4" customHeight="1" x14ac:dyDescent="0.25">
      <c r="A2139" s="26" t="s">
        <v>49</v>
      </c>
      <c r="B2139" s="19" t="s">
        <v>1266</v>
      </c>
      <c r="C2139" s="19" t="s">
        <v>307</v>
      </c>
      <c r="D2139" s="19" t="s">
        <v>1377</v>
      </c>
      <c r="E2139" s="19" t="s">
        <v>50</v>
      </c>
      <c r="F2139" s="20">
        <f t="shared" si="369"/>
        <v>300000</v>
      </c>
      <c r="G2139" s="20">
        <f t="shared" si="369"/>
        <v>300000</v>
      </c>
      <c r="H2139" s="27">
        <f t="shared" si="369"/>
        <v>300000</v>
      </c>
    </row>
    <row r="2140" spans="1:8" ht="14.4" customHeight="1" x14ac:dyDescent="0.25">
      <c r="A2140" s="26" t="s">
        <v>222</v>
      </c>
      <c r="B2140" s="19" t="s">
        <v>1266</v>
      </c>
      <c r="C2140" s="19" t="s">
        <v>307</v>
      </c>
      <c r="D2140" s="19" t="s">
        <v>1377</v>
      </c>
      <c r="E2140" s="19" t="s">
        <v>223</v>
      </c>
      <c r="F2140" s="20">
        <v>300000</v>
      </c>
      <c r="G2140" s="20">
        <v>300000</v>
      </c>
      <c r="H2140" s="27">
        <v>300000</v>
      </c>
    </row>
    <row r="2141" spans="1:8" ht="14.4" customHeight="1" x14ac:dyDescent="0.25">
      <c r="A2141" s="26" t="s">
        <v>1324</v>
      </c>
      <c r="B2141" s="19" t="s">
        <v>1266</v>
      </c>
      <c r="C2141" s="19" t="s">
        <v>307</v>
      </c>
      <c r="D2141" s="19" t="s">
        <v>1325</v>
      </c>
      <c r="E2141" s="17" t="s">
        <v>0</v>
      </c>
      <c r="F2141" s="20">
        <f t="shared" ref="F2141:H2144" si="370">F2142</f>
        <v>178800</v>
      </c>
      <c r="G2141" s="20">
        <f t="shared" si="370"/>
        <v>178800</v>
      </c>
      <c r="H2141" s="27">
        <f t="shared" si="370"/>
        <v>178800</v>
      </c>
    </row>
    <row r="2142" spans="1:8" ht="43.35" customHeight="1" x14ac:dyDescent="0.25">
      <c r="A2142" s="26" t="s">
        <v>1378</v>
      </c>
      <c r="B2142" s="19" t="s">
        <v>1266</v>
      </c>
      <c r="C2142" s="19" t="s">
        <v>307</v>
      </c>
      <c r="D2142" s="19" t="s">
        <v>1379</v>
      </c>
      <c r="E2142" s="17" t="s">
        <v>0</v>
      </c>
      <c r="F2142" s="20">
        <f t="shared" si="370"/>
        <v>178800</v>
      </c>
      <c r="G2142" s="20">
        <f t="shared" si="370"/>
        <v>178800</v>
      </c>
      <c r="H2142" s="27">
        <f t="shared" si="370"/>
        <v>178800</v>
      </c>
    </row>
    <row r="2143" spans="1:8" ht="28.95" customHeight="1" x14ac:dyDescent="0.25">
      <c r="A2143" s="26" t="s">
        <v>1328</v>
      </c>
      <c r="B2143" s="19" t="s">
        <v>1266</v>
      </c>
      <c r="C2143" s="19" t="s">
        <v>307</v>
      </c>
      <c r="D2143" s="19" t="s">
        <v>1380</v>
      </c>
      <c r="E2143" s="17" t="s">
        <v>0</v>
      </c>
      <c r="F2143" s="20">
        <f t="shared" si="370"/>
        <v>178800</v>
      </c>
      <c r="G2143" s="20">
        <f t="shared" si="370"/>
        <v>178800</v>
      </c>
      <c r="H2143" s="27">
        <f t="shared" si="370"/>
        <v>178800</v>
      </c>
    </row>
    <row r="2144" spans="1:8" ht="14.4" customHeight="1" x14ac:dyDescent="0.25">
      <c r="A2144" s="26" t="s">
        <v>49</v>
      </c>
      <c r="B2144" s="19" t="s">
        <v>1266</v>
      </c>
      <c r="C2144" s="19" t="s">
        <v>307</v>
      </c>
      <c r="D2144" s="19" t="s">
        <v>1380</v>
      </c>
      <c r="E2144" s="19" t="s">
        <v>50</v>
      </c>
      <c r="F2144" s="20">
        <f t="shared" si="370"/>
        <v>178800</v>
      </c>
      <c r="G2144" s="20">
        <f t="shared" si="370"/>
        <v>178800</v>
      </c>
      <c r="H2144" s="27">
        <f t="shared" si="370"/>
        <v>178800</v>
      </c>
    </row>
    <row r="2145" spans="1:8" ht="28.95" customHeight="1" x14ac:dyDescent="0.25">
      <c r="A2145" s="26" t="s">
        <v>310</v>
      </c>
      <c r="B2145" s="19" t="s">
        <v>1266</v>
      </c>
      <c r="C2145" s="19" t="s">
        <v>307</v>
      </c>
      <c r="D2145" s="19" t="s">
        <v>1380</v>
      </c>
      <c r="E2145" s="19" t="s">
        <v>311</v>
      </c>
      <c r="F2145" s="20">
        <v>178800</v>
      </c>
      <c r="G2145" s="20">
        <v>178800</v>
      </c>
      <c r="H2145" s="27">
        <v>178800</v>
      </c>
    </row>
    <row r="2146" spans="1:8" ht="43.35" customHeight="1" x14ac:dyDescent="0.25">
      <c r="A2146" s="26" t="s">
        <v>1381</v>
      </c>
      <c r="B2146" s="19" t="s">
        <v>1266</v>
      </c>
      <c r="C2146" s="19" t="s">
        <v>307</v>
      </c>
      <c r="D2146" s="19" t="s">
        <v>1382</v>
      </c>
      <c r="E2146" s="17" t="s">
        <v>0</v>
      </c>
      <c r="F2146" s="20">
        <f>F2147+F2151+F2155+F2159+F2163</f>
        <v>2731100</v>
      </c>
      <c r="G2146" s="20">
        <f>G2147+G2151+G2155+G2159+G2163</f>
        <v>2731100</v>
      </c>
      <c r="H2146" s="27">
        <f>H2147+H2151+H2155+H2159+H2163</f>
        <v>2731100</v>
      </c>
    </row>
    <row r="2147" spans="1:8" ht="72.599999999999994" customHeight="1" x14ac:dyDescent="0.25">
      <c r="A2147" s="26" t="s">
        <v>1383</v>
      </c>
      <c r="B2147" s="19" t="s">
        <v>1266</v>
      </c>
      <c r="C2147" s="19" t="s">
        <v>307</v>
      </c>
      <c r="D2147" s="19" t="s">
        <v>1384</v>
      </c>
      <c r="E2147" s="17" t="s">
        <v>0</v>
      </c>
      <c r="F2147" s="20">
        <f t="shared" ref="F2147:H2149" si="371">F2148</f>
        <v>1570000</v>
      </c>
      <c r="G2147" s="20">
        <f t="shared" si="371"/>
        <v>1570000</v>
      </c>
      <c r="H2147" s="27">
        <f t="shared" si="371"/>
        <v>1570000</v>
      </c>
    </row>
    <row r="2148" spans="1:8" ht="72.599999999999994" customHeight="1" x14ac:dyDescent="0.25">
      <c r="A2148" s="26" t="s">
        <v>1385</v>
      </c>
      <c r="B2148" s="19" t="s">
        <v>1266</v>
      </c>
      <c r="C2148" s="19" t="s">
        <v>307</v>
      </c>
      <c r="D2148" s="19" t="s">
        <v>1386</v>
      </c>
      <c r="E2148" s="17" t="s">
        <v>0</v>
      </c>
      <c r="F2148" s="20">
        <f t="shared" si="371"/>
        <v>1570000</v>
      </c>
      <c r="G2148" s="20">
        <f t="shared" si="371"/>
        <v>1570000</v>
      </c>
      <c r="H2148" s="27">
        <f t="shared" si="371"/>
        <v>1570000</v>
      </c>
    </row>
    <row r="2149" spans="1:8" ht="14.4" customHeight="1" x14ac:dyDescent="0.25">
      <c r="A2149" s="26" t="s">
        <v>49</v>
      </c>
      <c r="B2149" s="19" t="s">
        <v>1266</v>
      </c>
      <c r="C2149" s="19" t="s">
        <v>307</v>
      </c>
      <c r="D2149" s="19" t="s">
        <v>1386</v>
      </c>
      <c r="E2149" s="19" t="s">
        <v>50</v>
      </c>
      <c r="F2149" s="20">
        <f t="shared" si="371"/>
        <v>1570000</v>
      </c>
      <c r="G2149" s="20">
        <f t="shared" si="371"/>
        <v>1570000</v>
      </c>
      <c r="H2149" s="27">
        <f t="shared" si="371"/>
        <v>1570000</v>
      </c>
    </row>
    <row r="2150" spans="1:8" ht="14.4" customHeight="1" x14ac:dyDescent="0.25">
      <c r="A2150" s="26" t="s">
        <v>222</v>
      </c>
      <c r="B2150" s="19" t="s">
        <v>1266</v>
      </c>
      <c r="C2150" s="19" t="s">
        <v>307</v>
      </c>
      <c r="D2150" s="19" t="s">
        <v>1386</v>
      </c>
      <c r="E2150" s="19" t="s">
        <v>223</v>
      </c>
      <c r="F2150" s="20">
        <v>1570000</v>
      </c>
      <c r="G2150" s="20">
        <v>1570000</v>
      </c>
      <c r="H2150" s="27">
        <v>1570000</v>
      </c>
    </row>
    <row r="2151" spans="1:8" ht="116.1" customHeight="1" x14ac:dyDescent="0.25">
      <c r="A2151" s="26" t="s">
        <v>1387</v>
      </c>
      <c r="B2151" s="19" t="s">
        <v>1266</v>
      </c>
      <c r="C2151" s="19" t="s">
        <v>307</v>
      </c>
      <c r="D2151" s="19" t="s">
        <v>1388</v>
      </c>
      <c r="E2151" s="17" t="s">
        <v>0</v>
      </c>
      <c r="F2151" s="20">
        <f t="shared" ref="F2151:H2153" si="372">F2152</f>
        <v>600000</v>
      </c>
      <c r="G2151" s="20">
        <f t="shared" si="372"/>
        <v>600000</v>
      </c>
      <c r="H2151" s="27">
        <f t="shared" si="372"/>
        <v>600000</v>
      </c>
    </row>
    <row r="2152" spans="1:8" ht="72.599999999999994" customHeight="1" x14ac:dyDescent="0.25">
      <c r="A2152" s="26" t="s">
        <v>1385</v>
      </c>
      <c r="B2152" s="19" t="s">
        <v>1266</v>
      </c>
      <c r="C2152" s="19" t="s">
        <v>307</v>
      </c>
      <c r="D2152" s="19" t="s">
        <v>1389</v>
      </c>
      <c r="E2152" s="17" t="s">
        <v>0</v>
      </c>
      <c r="F2152" s="20">
        <f t="shared" si="372"/>
        <v>600000</v>
      </c>
      <c r="G2152" s="20">
        <f t="shared" si="372"/>
        <v>600000</v>
      </c>
      <c r="H2152" s="27">
        <f t="shared" si="372"/>
        <v>600000</v>
      </c>
    </row>
    <row r="2153" spans="1:8" ht="14.4" customHeight="1" x14ac:dyDescent="0.25">
      <c r="A2153" s="26" t="s">
        <v>49</v>
      </c>
      <c r="B2153" s="19" t="s">
        <v>1266</v>
      </c>
      <c r="C2153" s="19" t="s">
        <v>307</v>
      </c>
      <c r="D2153" s="19" t="s">
        <v>1389</v>
      </c>
      <c r="E2153" s="19" t="s">
        <v>50</v>
      </c>
      <c r="F2153" s="20">
        <f t="shared" si="372"/>
        <v>600000</v>
      </c>
      <c r="G2153" s="20">
        <f t="shared" si="372"/>
        <v>600000</v>
      </c>
      <c r="H2153" s="27">
        <f t="shared" si="372"/>
        <v>600000</v>
      </c>
    </row>
    <row r="2154" spans="1:8" ht="14.4" customHeight="1" x14ac:dyDescent="0.25">
      <c r="A2154" s="26" t="s">
        <v>222</v>
      </c>
      <c r="B2154" s="19" t="s">
        <v>1266</v>
      </c>
      <c r="C2154" s="19" t="s">
        <v>307</v>
      </c>
      <c r="D2154" s="19" t="s">
        <v>1389</v>
      </c>
      <c r="E2154" s="19" t="s">
        <v>223</v>
      </c>
      <c r="F2154" s="20">
        <v>600000</v>
      </c>
      <c r="G2154" s="20">
        <v>600000</v>
      </c>
      <c r="H2154" s="27">
        <v>600000</v>
      </c>
    </row>
    <row r="2155" spans="1:8" ht="144.44999999999999" customHeight="1" x14ac:dyDescent="0.25">
      <c r="A2155" s="26" t="s">
        <v>1390</v>
      </c>
      <c r="B2155" s="19" t="s">
        <v>1266</v>
      </c>
      <c r="C2155" s="19" t="s">
        <v>307</v>
      </c>
      <c r="D2155" s="19" t="s">
        <v>1391</v>
      </c>
      <c r="E2155" s="17" t="s">
        <v>0</v>
      </c>
      <c r="F2155" s="20">
        <f t="shared" ref="F2155:H2157" si="373">F2156</f>
        <v>210000</v>
      </c>
      <c r="G2155" s="20">
        <f t="shared" si="373"/>
        <v>210000</v>
      </c>
      <c r="H2155" s="27">
        <f t="shared" si="373"/>
        <v>210000</v>
      </c>
    </row>
    <row r="2156" spans="1:8" ht="72.599999999999994" customHeight="1" x14ac:dyDescent="0.25">
      <c r="A2156" s="26" t="s">
        <v>1385</v>
      </c>
      <c r="B2156" s="19" t="s">
        <v>1266</v>
      </c>
      <c r="C2156" s="19" t="s">
        <v>307</v>
      </c>
      <c r="D2156" s="19" t="s">
        <v>1392</v>
      </c>
      <c r="E2156" s="17" t="s">
        <v>0</v>
      </c>
      <c r="F2156" s="20">
        <f t="shared" si="373"/>
        <v>210000</v>
      </c>
      <c r="G2156" s="20">
        <f t="shared" si="373"/>
        <v>210000</v>
      </c>
      <c r="H2156" s="27">
        <f t="shared" si="373"/>
        <v>210000</v>
      </c>
    </row>
    <row r="2157" spans="1:8" ht="14.4" customHeight="1" x14ac:dyDescent="0.25">
      <c r="A2157" s="26" t="s">
        <v>49</v>
      </c>
      <c r="B2157" s="19" t="s">
        <v>1266</v>
      </c>
      <c r="C2157" s="19" t="s">
        <v>307</v>
      </c>
      <c r="D2157" s="19" t="s">
        <v>1392</v>
      </c>
      <c r="E2157" s="19" t="s">
        <v>50</v>
      </c>
      <c r="F2157" s="20">
        <f t="shared" si="373"/>
        <v>210000</v>
      </c>
      <c r="G2157" s="20">
        <f t="shared" si="373"/>
        <v>210000</v>
      </c>
      <c r="H2157" s="27">
        <f t="shared" si="373"/>
        <v>210000</v>
      </c>
    </row>
    <row r="2158" spans="1:8" ht="14.4" customHeight="1" x14ac:dyDescent="0.25">
      <c r="A2158" s="26" t="s">
        <v>222</v>
      </c>
      <c r="B2158" s="19" t="s">
        <v>1266</v>
      </c>
      <c r="C2158" s="19" t="s">
        <v>307</v>
      </c>
      <c r="D2158" s="19" t="s">
        <v>1392</v>
      </c>
      <c r="E2158" s="19" t="s">
        <v>223</v>
      </c>
      <c r="F2158" s="20">
        <v>210000</v>
      </c>
      <c r="G2158" s="20">
        <v>210000</v>
      </c>
      <c r="H2158" s="27">
        <v>210000</v>
      </c>
    </row>
    <row r="2159" spans="1:8" ht="72.599999999999994" customHeight="1" x14ac:dyDescent="0.25">
      <c r="A2159" s="26" t="s">
        <v>1393</v>
      </c>
      <c r="B2159" s="19" t="s">
        <v>1266</v>
      </c>
      <c r="C2159" s="19" t="s">
        <v>307</v>
      </c>
      <c r="D2159" s="19" t="s">
        <v>1394</v>
      </c>
      <c r="E2159" s="17" t="s">
        <v>0</v>
      </c>
      <c r="F2159" s="20">
        <f t="shared" ref="F2159:H2161" si="374">F2160</f>
        <v>200000</v>
      </c>
      <c r="G2159" s="20">
        <f t="shared" si="374"/>
        <v>200000</v>
      </c>
      <c r="H2159" s="27">
        <f t="shared" si="374"/>
        <v>200000</v>
      </c>
    </row>
    <row r="2160" spans="1:8" ht="72.599999999999994" customHeight="1" x14ac:dyDescent="0.25">
      <c r="A2160" s="26" t="s">
        <v>1385</v>
      </c>
      <c r="B2160" s="19" t="s">
        <v>1266</v>
      </c>
      <c r="C2160" s="19" t="s">
        <v>307</v>
      </c>
      <c r="D2160" s="19" t="s">
        <v>1395</v>
      </c>
      <c r="E2160" s="17" t="s">
        <v>0</v>
      </c>
      <c r="F2160" s="20">
        <f t="shared" si="374"/>
        <v>200000</v>
      </c>
      <c r="G2160" s="20">
        <f t="shared" si="374"/>
        <v>200000</v>
      </c>
      <c r="H2160" s="27">
        <f t="shared" si="374"/>
        <v>200000</v>
      </c>
    </row>
    <row r="2161" spans="1:8" ht="14.4" customHeight="1" x14ac:dyDescent="0.25">
      <c r="A2161" s="26" t="s">
        <v>49</v>
      </c>
      <c r="B2161" s="19" t="s">
        <v>1266</v>
      </c>
      <c r="C2161" s="19" t="s">
        <v>307</v>
      </c>
      <c r="D2161" s="19" t="s">
        <v>1395</v>
      </c>
      <c r="E2161" s="19" t="s">
        <v>50</v>
      </c>
      <c r="F2161" s="20">
        <f t="shared" si="374"/>
        <v>200000</v>
      </c>
      <c r="G2161" s="20">
        <f t="shared" si="374"/>
        <v>200000</v>
      </c>
      <c r="H2161" s="27">
        <f t="shared" si="374"/>
        <v>200000</v>
      </c>
    </row>
    <row r="2162" spans="1:8" ht="14.4" customHeight="1" x14ac:dyDescent="0.25">
      <c r="A2162" s="26" t="s">
        <v>222</v>
      </c>
      <c r="B2162" s="19" t="s">
        <v>1266</v>
      </c>
      <c r="C2162" s="19" t="s">
        <v>307</v>
      </c>
      <c r="D2162" s="19" t="s">
        <v>1395</v>
      </c>
      <c r="E2162" s="19" t="s">
        <v>223</v>
      </c>
      <c r="F2162" s="20">
        <v>200000</v>
      </c>
      <c r="G2162" s="20">
        <v>200000</v>
      </c>
      <c r="H2162" s="27">
        <v>200000</v>
      </c>
    </row>
    <row r="2163" spans="1:8" ht="57.6" customHeight="1" x14ac:dyDescent="0.25">
      <c r="A2163" s="26" t="s">
        <v>1396</v>
      </c>
      <c r="B2163" s="19" t="s">
        <v>1266</v>
      </c>
      <c r="C2163" s="19" t="s">
        <v>307</v>
      </c>
      <c r="D2163" s="19" t="s">
        <v>1397</v>
      </c>
      <c r="E2163" s="17" t="s">
        <v>0</v>
      </c>
      <c r="F2163" s="20">
        <f t="shared" ref="F2163:H2165" si="375">F2164</f>
        <v>151100</v>
      </c>
      <c r="G2163" s="20">
        <f t="shared" si="375"/>
        <v>151100</v>
      </c>
      <c r="H2163" s="27">
        <f t="shared" si="375"/>
        <v>151100</v>
      </c>
    </row>
    <row r="2164" spans="1:8" ht="28.95" customHeight="1" x14ac:dyDescent="0.25">
      <c r="A2164" s="26" t="s">
        <v>1398</v>
      </c>
      <c r="B2164" s="19" t="s">
        <v>1266</v>
      </c>
      <c r="C2164" s="19" t="s">
        <v>307</v>
      </c>
      <c r="D2164" s="19" t="s">
        <v>1399</v>
      </c>
      <c r="E2164" s="17" t="s">
        <v>0</v>
      </c>
      <c r="F2164" s="20">
        <f t="shared" si="375"/>
        <v>151100</v>
      </c>
      <c r="G2164" s="20">
        <f t="shared" si="375"/>
        <v>151100</v>
      </c>
      <c r="H2164" s="27">
        <f t="shared" si="375"/>
        <v>151100</v>
      </c>
    </row>
    <row r="2165" spans="1:8" ht="14.4" customHeight="1" x14ac:dyDescent="0.25">
      <c r="A2165" s="26" t="s">
        <v>49</v>
      </c>
      <c r="B2165" s="19" t="s">
        <v>1266</v>
      </c>
      <c r="C2165" s="19" t="s">
        <v>307</v>
      </c>
      <c r="D2165" s="19" t="s">
        <v>1399</v>
      </c>
      <c r="E2165" s="19" t="s">
        <v>50</v>
      </c>
      <c r="F2165" s="20">
        <f t="shared" si="375"/>
        <v>151100</v>
      </c>
      <c r="G2165" s="20">
        <f t="shared" si="375"/>
        <v>151100</v>
      </c>
      <c r="H2165" s="27">
        <f t="shared" si="375"/>
        <v>151100</v>
      </c>
    </row>
    <row r="2166" spans="1:8" ht="14.4" customHeight="1" x14ac:dyDescent="0.25">
      <c r="A2166" s="26" t="s">
        <v>222</v>
      </c>
      <c r="B2166" s="19" t="s">
        <v>1266</v>
      </c>
      <c r="C2166" s="19" t="s">
        <v>307</v>
      </c>
      <c r="D2166" s="19" t="s">
        <v>1399</v>
      </c>
      <c r="E2166" s="19" t="s">
        <v>223</v>
      </c>
      <c r="F2166" s="20">
        <v>151100</v>
      </c>
      <c r="G2166" s="20">
        <v>151100</v>
      </c>
      <c r="H2166" s="27">
        <v>151100</v>
      </c>
    </row>
    <row r="2167" spans="1:8" ht="14.4" customHeight="1" x14ac:dyDescent="0.25">
      <c r="A2167" s="26" t="s">
        <v>781</v>
      </c>
      <c r="B2167" s="19" t="s">
        <v>1266</v>
      </c>
      <c r="C2167" s="19" t="s">
        <v>782</v>
      </c>
      <c r="D2167" s="17" t="s">
        <v>0</v>
      </c>
      <c r="E2167" s="17" t="s">
        <v>0</v>
      </c>
      <c r="F2167" s="20">
        <f>F2168</f>
        <v>152804300</v>
      </c>
      <c r="G2167" s="20">
        <f>G2168</f>
        <v>178151900</v>
      </c>
      <c r="H2167" s="27">
        <f>H2168</f>
        <v>178347300</v>
      </c>
    </row>
    <row r="2168" spans="1:8" ht="28.95" customHeight="1" x14ac:dyDescent="0.25">
      <c r="A2168" s="26" t="s">
        <v>1307</v>
      </c>
      <c r="B2168" s="19" t="s">
        <v>1266</v>
      </c>
      <c r="C2168" s="19" t="s">
        <v>782</v>
      </c>
      <c r="D2168" s="19" t="s">
        <v>1308</v>
      </c>
      <c r="E2168" s="17" t="s">
        <v>0</v>
      </c>
      <c r="F2168" s="20">
        <f>F2169+F2177+F2182</f>
        <v>152804300</v>
      </c>
      <c r="G2168" s="20">
        <f>G2169+G2177+G2182</f>
        <v>178151900</v>
      </c>
      <c r="H2168" s="27">
        <f>H2169+H2177+H2182</f>
        <v>178347300</v>
      </c>
    </row>
    <row r="2169" spans="1:8" ht="28.95" customHeight="1" x14ac:dyDescent="0.25">
      <c r="A2169" s="26" t="s">
        <v>1366</v>
      </c>
      <c r="B2169" s="19" t="s">
        <v>1266</v>
      </c>
      <c r="C2169" s="19" t="s">
        <v>782</v>
      </c>
      <c r="D2169" s="19" t="s">
        <v>1367</v>
      </c>
      <c r="E2169" s="17" t="s">
        <v>0</v>
      </c>
      <c r="F2169" s="20">
        <f>F2170</f>
        <v>4626700</v>
      </c>
      <c r="G2169" s="20">
        <f>G2170</f>
        <v>4864900</v>
      </c>
      <c r="H2169" s="27">
        <f>H2170</f>
        <v>5060300</v>
      </c>
    </row>
    <row r="2170" spans="1:8" ht="28.95" customHeight="1" x14ac:dyDescent="0.25">
      <c r="A2170" s="26" t="s">
        <v>1368</v>
      </c>
      <c r="B2170" s="19" t="s">
        <v>1266</v>
      </c>
      <c r="C2170" s="19" t="s">
        <v>782</v>
      </c>
      <c r="D2170" s="19" t="s">
        <v>1369</v>
      </c>
      <c r="E2170" s="17" t="s">
        <v>0</v>
      </c>
      <c r="F2170" s="20">
        <f>F2171+F2174</f>
        <v>4626700</v>
      </c>
      <c r="G2170" s="20">
        <f>G2171+G2174</f>
        <v>4864900</v>
      </c>
      <c r="H2170" s="27">
        <f>H2171+H2174</f>
        <v>5060300</v>
      </c>
    </row>
    <row r="2171" spans="1:8" ht="28.95" customHeight="1" x14ac:dyDescent="0.25">
      <c r="A2171" s="26" t="s">
        <v>1370</v>
      </c>
      <c r="B2171" s="19" t="s">
        <v>1266</v>
      </c>
      <c r="C2171" s="19" t="s">
        <v>782</v>
      </c>
      <c r="D2171" s="19" t="s">
        <v>1371</v>
      </c>
      <c r="E2171" s="17" t="s">
        <v>0</v>
      </c>
      <c r="F2171" s="20">
        <f t="shared" ref="F2171:H2172" si="376">F2172</f>
        <v>0</v>
      </c>
      <c r="G2171" s="20">
        <f t="shared" si="376"/>
        <v>25000</v>
      </c>
      <c r="H2171" s="27">
        <f t="shared" si="376"/>
        <v>25000</v>
      </c>
    </row>
    <row r="2172" spans="1:8" ht="14.4" customHeight="1" x14ac:dyDescent="0.25">
      <c r="A2172" s="26" t="s">
        <v>49</v>
      </c>
      <c r="B2172" s="19" t="s">
        <v>1266</v>
      </c>
      <c r="C2172" s="19" t="s">
        <v>782</v>
      </c>
      <c r="D2172" s="19" t="s">
        <v>1371</v>
      </c>
      <c r="E2172" s="19" t="s">
        <v>50</v>
      </c>
      <c r="F2172" s="20">
        <f t="shared" si="376"/>
        <v>0</v>
      </c>
      <c r="G2172" s="20">
        <f t="shared" si="376"/>
        <v>25000</v>
      </c>
      <c r="H2172" s="27">
        <f t="shared" si="376"/>
        <v>25000</v>
      </c>
    </row>
    <row r="2173" spans="1:8" ht="14.4" customHeight="1" x14ac:dyDescent="0.25">
      <c r="A2173" s="26" t="s">
        <v>222</v>
      </c>
      <c r="B2173" s="19" t="s">
        <v>1266</v>
      </c>
      <c r="C2173" s="19" t="s">
        <v>782</v>
      </c>
      <c r="D2173" s="19" t="s">
        <v>1371</v>
      </c>
      <c r="E2173" s="19" t="s">
        <v>223</v>
      </c>
      <c r="F2173" s="20">
        <v>0</v>
      </c>
      <c r="G2173" s="20">
        <v>25000</v>
      </c>
      <c r="H2173" s="27">
        <v>25000</v>
      </c>
    </row>
    <row r="2174" spans="1:8" ht="83.4" customHeight="1" x14ac:dyDescent="0.25">
      <c r="A2174" s="26" t="s">
        <v>1400</v>
      </c>
      <c r="B2174" s="19" t="s">
        <v>1266</v>
      </c>
      <c r="C2174" s="19" t="s">
        <v>782</v>
      </c>
      <c r="D2174" s="19" t="s">
        <v>1401</v>
      </c>
      <c r="E2174" s="17" t="s">
        <v>0</v>
      </c>
      <c r="F2174" s="20">
        <f t="shared" ref="F2174:H2175" si="377">F2175</f>
        <v>4626700</v>
      </c>
      <c r="G2174" s="20">
        <f t="shared" si="377"/>
        <v>4839900</v>
      </c>
      <c r="H2174" s="27">
        <f t="shared" si="377"/>
        <v>5035300</v>
      </c>
    </row>
    <row r="2175" spans="1:8" ht="14.4" customHeight="1" x14ac:dyDescent="0.25">
      <c r="A2175" s="26" t="s">
        <v>73</v>
      </c>
      <c r="B2175" s="19" t="s">
        <v>1266</v>
      </c>
      <c r="C2175" s="19" t="s">
        <v>782</v>
      </c>
      <c r="D2175" s="19" t="s">
        <v>1401</v>
      </c>
      <c r="E2175" s="19" t="s">
        <v>74</v>
      </c>
      <c r="F2175" s="20">
        <f t="shared" si="377"/>
        <v>4626700</v>
      </c>
      <c r="G2175" s="20">
        <f t="shared" si="377"/>
        <v>4839900</v>
      </c>
      <c r="H2175" s="27">
        <f t="shared" si="377"/>
        <v>5035300</v>
      </c>
    </row>
    <row r="2176" spans="1:8" ht="14.4" customHeight="1" x14ac:dyDescent="0.25">
      <c r="A2176" s="26" t="s">
        <v>99</v>
      </c>
      <c r="B2176" s="19" t="s">
        <v>1266</v>
      </c>
      <c r="C2176" s="19" t="s">
        <v>782</v>
      </c>
      <c r="D2176" s="19" t="s">
        <v>1401</v>
      </c>
      <c r="E2176" s="19" t="s">
        <v>100</v>
      </c>
      <c r="F2176" s="20">
        <v>4626700</v>
      </c>
      <c r="G2176" s="20">
        <v>4839900</v>
      </c>
      <c r="H2176" s="27">
        <v>5035300</v>
      </c>
    </row>
    <row r="2177" spans="1:8" ht="28.95" customHeight="1" x14ac:dyDescent="0.25">
      <c r="A2177" s="26" t="s">
        <v>1309</v>
      </c>
      <c r="B2177" s="19" t="s">
        <v>1266</v>
      </c>
      <c r="C2177" s="19" t="s">
        <v>782</v>
      </c>
      <c r="D2177" s="19" t="s">
        <v>1310</v>
      </c>
      <c r="E2177" s="17" t="s">
        <v>0</v>
      </c>
      <c r="F2177" s="20">
        <f t="shared" ref="F2177:H2180" si="378">F2178</f>
        <v>121200</v>
      </c>
      <c r="G2177" s="20">
        <f t="shared" si="378"/>
        <v>130600</v>
      </c>
      <c r="H2177" s="27">
        <f t="shared" si="378"/>
        <v>130600</v>
      </c>
    </row>
    <row r="2178" spans="1:8" ht="43.35" customHeight="1" x14ac:dyDescent="0.25">
      <c r="A2178" s="26" t="s">
        <v>1311</v>
      </c>
      <c r="B2178" s="19" t="s">
        <v>1266</v>
      </c>
      <c r="C2178" s="19" t="s">
        <v>782</v>
      </c>
      <c r="D2178" s="19" t="s">
        <v>1312</v>
      </c>
      <c r="E2178" s="17" t="s">
        <v>0</v>
      </c>
      <c r="F2178" s="20">
        <f t="shared" si="378"/>
        <v>121200</v>
      </c>
      <c r="G2178" s="20">
        <f t="shared" si="378"/>
        <v>130600</v>
      </c>
      <c r="H2178" s="27">
        <f t="shared" si="378"/>
        <v>130600</v>
      </c>
    </row>
    <row r="2179" spans="1:8" ht="144.44999999999999" customHeight="1" x14ac:dyDescent="0.25">
      <c r="A2179" s="26" t="s">
        <v>1402</v>
      </c>
      <c r="B2179" s="19" t="s">
        <v>1266</v>
      </c>
      <c r="C2179" s="19" t="s">
        <v>782</v>
      </c>
      <c r="D2179" s="19" t="s">
        <v>1403</v>
      </c>
      <c r="E2179" s="17" t="s">
        <v>0</v>
      </c>
      <c r="F2179" s="20">
        <f t="shared" si="378"/>
        <v>121200</v>
      </c>
      <c r="G2179" s="20">
        <f t="shared" si="378"/>
        <v>130600</v>
      </c>
      <c r="H2179" s="27">
        <f t="shared" si="378"/>
        <v>130600</v>
      </c>
    </row>
    <row r="2180" spans="1:8" ht="28.95" customHeight="1" x14ac:dyDescent="0.25">
      <c r="A2180" s="26" t="s">
        <v>190</v>
      </c>
      <c r="B2180" s="19" t="s">
        <v>1266</v>
      </c>
      <c r="C2180" s="19" t="s">
        <v>782</v>
      </c>
      <c r="D2180" s="19" t="s">
        <v>1403</v>
      </c>
      <c r="E2180" s="19" t="s">
        <v>191</v>
      </c>
      <c r="F2180" s="20">
        <f t="shared" si="378"/>
        <v>121200</v>
      </c>
      <c r="G2180" s="20">
        <f t="shared" si="378"/>
        <v>130600</v>
      </c>
      <c r="H2180" s="27">
        <f t="shared" si="378"/>
        <v>130600</v>
      </c>
    </row>
    <row r="2181" spans="1:8" ht="14.4" customHeight="1" x14ac:dyDescent="0.25">
      <c r="A2181" s="26" t="s">
        <v>192</v>
      </c>
      <c r="B2181" s="19" t="s">
        <v>1266</v>
      </c>
      <c r="C2181" s="19" t="s">
        <v>782</v>
      </c>
      <c r="D2181" s="19" t="s">
        <v>1403</v>
      </c>
      <c r="E2181" s="19" t="s">
        <v>193</v>
      </c>
      <c r="F2181" s="20">
        <v>121200</v>
      </c>
      <c r="G2181" s="20">
        <v>130600</v>
      </c>
      <c r="H2181" s="27">
        <v>130600</v>
      </c>
    </row>
    <row r="2182" spans="1:8" ht="14.4" customHeight="1" x14ac:dyDescent="0.25">
      <c r="A2182" s="26" t="s">
        <v>1324</v>
      </c>
      <c r="B2182" s="19" t="s">
        <v>1266</v>
      </c>
      <c r="C2182" s="19" t="s">
        <v>782</v>
      </c>
      <c r="D2182" s="19" t="s">
        <v>1325</v>
      </c>
      <c r="E2182" s="17" t="s">
        <v>0</v>
      </c>
      <c r="F2182" s="20">
        <f>F2183+F2187+F2191</f>
        <v>148056400</v>
      </c>
      <c r="G2182" s="20">
        <f>G2183+G2187+G2191</f>
        <v>173156400</v>
      </c>
      <c r="H2182" s="27">
        <f>H2183+H2187+H2191</f>
        <v>173156400</v>
      </c>
    </row>
    <row r="2183" spans="1:8" ht="72.599999999999994" customHeight="1" x14ac:dyDescent="0.25">
      <c r="A2183" s="26" t="s">
        <v>1326</v>
      </c>
      <c r="B2183" s="19" t="s">
        <v>1266</v>
      </c>
      <c r="C2183" s="19" t="s">
        <v>782</v>
      </c>
      <c r="D2183" s="19" t="s">
        <v>1327</v>
      </c>
      <c r="E2183" s="17" t="s">
        <v>0</v>
      </c>
      <c r="F2183" s="20">
        <f t="shared" ref="F2183:H2185" si="379">F2184</f>
        <v>1580000</v>
      </c>
      <c r="G2183" s="20">
        <f t="shared" si="379"/>
        <v>1580000</v>
      </c>
      <c r="H2183" s="27">
        <f t="shared" si="379"/>
        <v>1580000</v>
      </c>
    </row>
    <row r="2184" spans="1:8" ht="28.95" customHeight="1" x14ac:dyDescent="0.25">
      <c r="A2184" s="26" t="s">
        <v>1328</v>
      </c>
      <c r="B2184" s="19" t="s">
        <v>1266</v>
      </c>
      <c r="C2184" s="19" t="s">
        <v>782</v>
      </c>
      <c r="D2184" s="19" t="s">
        <v>1329</v>
      </c>
      <c r="E2184" s="17" t="s">
        <v>0</v>
      </c>
      <c r="F2184" s="20">
        <f t="shared" si="379"/>
        <v>1580000</v>
      </c>
      <c r="G2184" s="20">
        <f t="shared" si="379"/>
        <v>1580000</v>
      </c>
      <c r="H2184" s="27">
        <f t="shared" si="379"/>
        <v>1580000</v>
      </c>
    </row>
    <row r="2185" spans="1:8" ht="14.4" customHeight="1" x14ac:dyDescent="0.25">
      <c r="A2185" s="26" t="s">
        <v>49</v>
      </c>
      <c r="B2185" s="19" t="s">
        <v>1266</v>
      </c>
      <c r="C2185" s="19" t="s">
        <v>782</v>
      </c>
      <c r="D2185" s="19" t="s">
        <v>1329</v>
      </c>
      <c r="E2185" s="19" t="s">
        <v>50</v>
      </c>
      <c r="F2185" s="20">
        <f t="shared" si="379"/>
        <v>1580000</v>
      </c>
      <c r="G2185" s="20">
        <f t="shared" si="379"/>
        <v>1580000</v>
      </c>
      <c r="H2185" s="27">
        <f t="shared" si="379"/>
        <v>1580000</v>
      </c>
    </row>
    <row r="2186" spans="1:8" ht="28.95" customHeight="1" x14ac:dyDescent="0.25">
      <c r="A2186" s="26" t="s">
        <v>310</v>
      </c>
      <c r="B2186" s="19" t="s">
        <v>1266</v>
      </c>
      <c r="C2186" s="19" t="s">
        <v>782</v>
      </c>
      <c r="D2186" s="19" t="s">
        <v>1329</v>
      </c>
      <c r="E2186" s="19" t="s">
        <v>311</v>
      </c>
      <c r="F2186" s="20">
        <v>1580000</v>
      </c>
      <c r="G2186" s="20">
        <v>1580000</v>
      </c>
      <c r="H2186" s="27">
        <v>1580000</v>
      </c>
    </row>
    <row r="2187" spans="1:8" ht="28.95" customHeight="1" x14ac:dyDescent="0.25">
      <c r="A2187" s="26" t="s">
        <v>1404</v>
      </c>
      <c r="B2187" s="19" t="s">
        <v>1266</v>
      </c>
      <c r="C2187" s="19" t="s">
        <v>782</v>
      </c>
      <c r="D2187" s="19" t="s">
        <v>1405</v>
      </c>
      <c r="E2187" s="17" t="s">
        <v>0</v>
      </c>
      <c r="F2187" s="20">
        <f t="shared" ref="F2187:H2189" si="380">F2188</f>
        <v>5805800</v>
      </c>
      <c r="G2187" s="20">
        <f t="shared" si="380"/>
        <v>5805800</v>
      </c>
      <c r="H2187" s="27">
        <f t="shared" si="380"/>
        <v>5805800</v>
      </c>
    </row>
    <row r="2188" spans="1:8" ht="28.95" customHeight="1" x14ac:dyDescent="0.25">
      <c r="A2188" s="26" t="s">
        <v>1406</v>
      </c>
      <c r="B2188" s="19" t="s">
        <v>1266</v>
      </c>
      <c r="C2188" s="19" t="s">
        <v>782</v>
      </c>
      <c r="D2188" s="19" t="s">
        <v>1407</v>
      </c>
      <c r="E2188" s="17" t="s">
        <v>0</v>
      </c>
      <c r="F2188" s="20">
        <f t="shared" si="380"/>
        <v>5805800</v>
      </c>
      <c r="G2188" s="20">
        <f t="shared" si="380"/>
        <v>5805800</v>
      </c>
      <c r="H2188" s="27">
        <f t="shared" si="380"/>
        <v>5805800</v>
      </c>
    </row>
    <row r="2189" spans="1:8" ht="14.4" customHeight="1" x14ac:dyDescent="0.25">
      <c r="A2189" s="26" t="s">
        <v>49</v>
      </c>
      <c r="B2189" s="19" t="s">
        <v>1266</v>
      </c>
      <c r="C2189" s="19" t="s">
        <v>782</v>
      </c>
      <c r="D2189" s="19" t="s">
        <v>1407</v>
      </c>
      <c r="E2189" s="19" t="s">
        <v>50</v>
      </c>
      <c r="F2189" s="20">
        <f t="shared" si="380"/>
        <v>5805800</v>
      </c>
      <c r="G2189" s="20">
        <f t="shared" si="380"/>
        <v>5805800</v>
      </c>
      <c r="H2189" s="27">
        <f t="shared" si="380"/>
        <v>5805800</v>
      </c>
    </row>
    <row r="2190" spans="1:8" ht="14.4" customHeight="1" x14ac:dyDescent="0.25">
      <c r="A2190" s="26" t="s">
        <v>222</v>
      </c>
      <c r="B2190" s="19" t="s">
        <v>1266</v>
      </c>
      <c r="C2190" s="19" t="s">
        <v>782</v>
      </c>
      <c r="D2190" s="19" t="s">
        <v>1407</v>
      </c>
      <c r="E2190" s="19" t="s">
        <v>223</v>
      </c>
      <c r="F2190" s="20">
        <v>5805800</v>
      </c>
      <c r="G2190" s="20">
        <v>5805800</v>
      </c>
      <c r="H2190" s="27">
        <v>5805800</v>
      </c>
    </row>
    <row r="2191" spans="1:8" ht="43.35" customHeight="1" x14ac:dyDescent="0.25">
      <c r="A2191" s="26" t="s">
        <v>1378</v>
      </c>
      <c r="B2191" s="19" t="s">
        <v>1266</v>
      </c>
      <c r="C2191" s="19" t="s">
        <v>782</v>
      </c>
      <c r="D2191" s="19" t="s">
        <v>1379</v>
      </c>
      <c r="E2191" s="17" t="s">
        <v>0</v>
      </c>
      <c r="F2191" s="20">
        <f>F2192</f>
        <v>140670600</v>
      </c>
      <c r="G2191" s="20">
        <f>G2192</f>
        <v>165770600</v>
      </c>
      <c r="H2191" s="27">
        <f>H2192</f>
        <v>165770600</v>
      </c>
    </row>
    <row r="2192" spans="1:8" ht="28.95" customHeight="1" x14ac:dyDescent="0.25">
      <c r="A2192" s="26" t="s">
        <v>1328</v>
      </c>
      <c r="B2192" s="19" t="s">
        <v>1266</v>
      </c>
      <c r="C2192" s="19" t="s">
        <v>782</v>
      </c>
      <c r="D2192" s="19" t="s">
        <v>1380</v>
      </c>
      <c r="E2192" s="17" t="s">
        <v>0</v>
      </c>
      <c r="F2192" s="20">
        <f>F2193+F2195</f>
        <v>140670600</v>
      </c>
      <c r="G2192" s="20">
        <f>G2193+G2195</f>
        <v>165770600</v>
      </c>
      <c r="H2192" s="27">
        <f>H2193+H2195</f>
        <v>165770600</v>
      </c>
    </row>
    <row r="2193" spans="1:8" ht="14.4" customHeight="1" x14ac:dyDescent="0.25">
      <c r="A2193" s="26" t="s">
        <v>49</v>
      </c>
      <c r="B2193" s="19" t="s">
        <v>1266</v>
      </c>
      <c r="C2193" s="19" t="s">
        <v>782</v>
      </c>
      <c r="D2193" s="19" t="s">
        <v>1380</v>
      </c>
      <c r="E2193" s="19" t="s">
        <v>50</v>
      </c>
      <c r="F2193" s="20">
        <f>F2194</f>
        <v>40670600</v>
      </c>
      <c r="G2193" s="20">
        <f>G2194</f>
        <v>40670600</v>
      </c>
      <c r="H2193" s="27">
        <f>H2194</f>
        <v>40670600</v>
      </c>
    </row>
    <row r="2194" spans="1:8" ht="28.95" customHeight="1" x14ac:dyDescent="0.25">
      <c r="A2194" s="26" t="s">
        <v>310</v>
      </c>
      <c r="B2194" s="19" t="s">
        <v>1266</v>
      </c>
      <c r="C2194" s="19" t="s">
        <v>782</v>
      </c>
      <c r="D2194" s="19" t="s">
        <v>1380</v>
      </c>
      <c r="E2194" s="19" t="s">
        <v>311</v>
      </c>
      <c r="F2194" s="20">
        <v>40670600</v>
      </c>
      <c r="G2194" s="20">
        <v>40670600</v>
      </c>
      <c r="H2194" s="27">
        <v>40670600</v>
      </c>
    </row>
    <row r="2195" spans="1:8" ht="28.95" customHeight="1" x14ac:dyDescent="0.25">
      <c r="A2195" s="26" t="s">
        <v>160</v>
      </c>
      <c r="B2195" s="19" t="s">
        <v>1266</v>
      </c>
      <c r="C2195" s="19" t="s">
        <v>782</v>
      </c>
      <c r="D2195" s="19" t="s">
        <v>1380</v>
      </c>
      <c r="E2195" s="19" t="s">
        <v>161</v>
      </c>
      <c r="F2195" s="20">
        <f>F2196</f>
        <v>100000000</v>
      </c>
      <c r="G2195" s="20">
        <f>G2196</f>
        <v>125100000</v>
      </c>
      <c r="H2195" s="27">
        <f>H2196</f>
        <v>125100000</v>
      </c>
    </row>
    <row r="2196" spans="1:8" ht="14.4" customHeight="1" x14ac:dyDescent="0.25">
      <c r="A2196" s="26" t="s">
        <v>162</v>
      </c>
      <c r="B2196" s="19" t="s">
        <v>1266</v>
      </c>
      <c r="C2196" s="19" t="s">
        <v>782</v>
      </c>
      <c r="D2196" s="19" t="s">
        <v>1380</v>
      </c>
      <c r="E2196" s="19" t="s">
        <v>163</v>
      </c>
      <c r="F2196" s="20">
        <v>100000000</v>
      </c>
      <c r="G2196" s="20">
        <v>125100000</v>
      </c>
      <c r="H2196" s="27">
        <v>125100000</v>
      </c>
    </row>
    <row r="2197" spans="1:8" ht="14.4" customHeight="1" x14ac:dyDescent="0.25">
      <c r="A2197" s="26" t="s">
        <v>787</v>
      </c>
      <c r="B2197" s="19" t="s">
        <v>1266</v>
      </c>
      <c r="C2197" s="19" t="s">
        <v>788</v>
      </c>
      <c r="D2197" s="17" t="s">
        <v>0</v>
      </c>
      <c r="E2197" s="17" t="s">
        <v>0</v>
      </c>
      <c r="F2197" s="20">
        <f>F2198+F2244+F2260+F2281+F2298+F2303</f>
        <v>379849876</v>
      </c>
      <c r="G2197" s="20">
        <f>G2198+G2244+G2260+G2281+G2298+G2303</f>
        <v>379824876</v>
      </c>
      <c r="H2197" s="27">
        <f>H2198+H2244+H2260+H2281+H2298+H2303</f>
        <v>379824876</v>
      </c>
    </row>
    <row r="2198" spans="1:8" ht="28.95" customHeight="1" x14ac:dyDescent="0.25">
      <c r="A2198" s="26" t="s">
        <v>1287</v>
      </c>
      <c r="B2198" s="19" t="s">
        <v>1266</v>
      </c>
      <c r="C2198" s="19" t="s">
        <v>788</v>
      </c>
      <c r="D2198" s="19" t="s">
        <v>1288</v>
      </c>
      <c r="E2198" s="17" t="s">
        <v>0</v>
      </c>
      <c r="F2198" s="20">
        <f>F2199+F2205+F2228+F2236</f>
        <v>362333734</v>
      </c>
      <c r="G2198" s="20">
        <f>G2199+G2205+G2228+G2236</f>
        <v>362333734</v>
      </c>
      <c r="H2198" s="27">
        <f>H2199+H2205+H2228+H2236</f>
        <v>362333734</v>
      </c>
    </row>
    <row r="2199" spans="1:8" ht="28.95" customHeight="1" x14ac:dyDescent="0.25">
      <c r="A2199" s="26" t="s">
        <v>1408</v>
      </c>
      <c r="B2199" s="19" t="s">
        <v>1266</v>
      </c>
      <c r="C2199" s="19" t="s">
        <v>788</v>
      </c>
      <c r="D2199" s="19" t="s">
        <v>1409</v>
      </c>
      <c r="E2199" s="17" t="s">
        <v>0</v>
      </c>
      <c r="F2199" s="20">
        <f>F2200</f>
        <v>86113600</v>
      </c>
      <c r="G2199" s="20">
        <f>G2200</f>
        <v>86113600</v>
      </c>
      <c r="H2199" s="27">
        <f>H2200</f>
        <v>86113600</v>
      </c>
    </row>
    <row r="2200" spans="1:8" ht="14.4" customHeight="1" x14ac:dyDescent="0.25">
      <c r="A2200" s="26" t="s">
        <v>17</v>
      </c>
      <c r="B2200" s="19" t="s">
        <v>1266</v>
      </c>
      <c r="C2200" s="19" t="s">
        <v>788</v>
      </c>
      <c r="D2200" s="19" t="s">
        <v>1410</v>
      </c>
      <c r="E2200" s="17" t="s">
        <v>0</v>
      </c>
      <c r="F2200" s="20">
        <f>F2201+F2203</f>
        <v>86113600</v>
      </c>
      <c r="G2200" s="20">
        <f>G2201+G2203</f>
        <v>86113600</v>
      </c>
      <c r="H2200" s="27">
        <f>H2201+H2203</f>
        <v>86113600</v>
      </c>
    </row>
    <row r="2201" spans="1:8" ht="57.6" customHeight="1" x14ac:dyDescent="0.25">
      <c r="A2201" s="26" t="s">
        <v>19</v>
      </c>
      <c r="B2201" s="19" t="s">
        <v>1266</v>
      </c>
      <c r="C2201" s="19" t="s">
        <v>788</v>
      </c>
      <c r="D2201" s="19" t="s">
        <v>1410</v>
      </c>
      <c r="E2201" s="19" t="s">
        <v>20</v>
      </c>
      <c r="F2201" s="20">
        <f>F2202</f>
        <v>83424055</v>
      </c>
      <c r="G2201" s="20">
        <f>G2202</f>
        <v>83424055</v>
      </c>
      <c r="H2201" s="27">
        <f>H2202</f>
        <v>83424055</v>
      </c>
    </row>
    <row r="2202" spans="1:8" ht="28.95" customHeight="1" x14ac:dyDescent="0.25">
      <c r="A2202" s="26" t="s">
        <v>21</v>
      </c>
      <c r="B2202" s="19" t="s">
        <v>1266</v>
      </c>
      <c r="C2202" s="19" t="s">
        <v>788</v>
      </c>
      <c r="D2202" s="19" t="s">
        <v>1410</v>
      </c>
      <c r="E2202" s="19" t="s">
        <v>22</v>
      </c>
      <c r="F2202" s="20">
        <v>83424055</v>
      </c>
      <c r="G2202" s="20">
        <v>83424055</v>
      </c>
      <c r="H2202" s="27">
        <v>83424055</v>
      </c>
    </row>
    <row r="2203" spans="1:8" ht="28.95" customHeight="1" x14ac:dyDescent="0.25">
      <c r="A2203" s="26" t="s">
        <v>23</v>
      </c>
      <c r="B2203" s="19" t="s">
        <v>1266</v>
      </c>
      <c r="C2203" s="19" t="s">
        <v>788</v>
      </c>
      <c r="D2203" s="19" t="s">
        <v>1410</v>
      </c>
      <c r="E2203" s="19" t="s">
        <v>24</v>
      </c>
      <c r="F2203" s="20">
        <f>F2204</f>
        <v>2689545</v>
      </c>
      <c r="G2203" s="20">
        <f>G2204</f>
        <v>2689545</v>
      </c>
      <c r="H2203" s="27">
        <f>H2204</f>
        <v>2689545</v>
      </c>
    </row>
    <row r="2204" spans="1:8" ht="28.95" customHeight="1" x14ac:dyDescent="0.25">
      <c r="A2204" s="26" t="s">
        <v>25</v>
      </c>
      <c r="B2204" s="19" t="s">
        <v>1266</v>
      </c>
      <c r="C2204" s="19" t="s">
        <v>788</v>
      </c>
      <c r="D2204" s="19" t="s">
        <v>1410</v>
      </c>
      <c r="E2204" s="19" t="s">
        <v>26</v>
      </c>
      <c r="F2204" s="20">
        <v>2689545</v>
      </c>
      <c r="G2204" s="20">
        <v>2689545</v>
      </c>
      <c r="H2204" s="27">
        <v>2689545</v>
      </c>
    </row>
    <row r="2205" spans="1:8" ht="28.95" customHeight="1" x14ac:dyDescent="0.25">
      <c r="A2205" s="26" t="s">
        <v>1289</v>
      </c>
      <c r="B2205" s="19" t="s">
        <v>1266</v>
      </c>
      <c r="C2205" s="19" t="s">
        <v>788</v>
      </c>
      <c r="D2205" s="19" t="s">
        <v>1290</v>
      </c>
      <c r="E2205" s="17" t="s">
        <v>0</v>
      </c>
      <c r="F2205" s="20">
        <f>F2206+F2212+F2216+F2220</f>
        <v>270885134</v>
      </c>
      <c r="G2205" s="20">
        <f>G2206+G2212+G2216+G2220</f>
        <v>270885134</v>
      </c>
      <c r="H2205" s="27">
        <f>H2206+H2212+H2216+H2220</f>
        <v>270885134</v>
      </c>
    </row>
    <row r="2206" spans="1:8" ht="43.35" customHeight="1" x14ac:dyDescent="0.25">
      <c r="A2206" s="26" t="s">
        <v>1336</v>
      </c>
      <c r="B2206" s="19" t="s">
        <v>1266</v>
      </c>
      <c r="C2206" s="19" t="s">
        <v>788</v>
      </c>
      <c r="D2206" s="19" t="s">
        <v>1337</v>
      </c>
      <c r="E2206" s="17" t="s">
        <v>0</v>
      </c>
      <c r="F2206" s="20">
        <f>F2207</f>
        <v>963954</v>
      </c>
      <c r="G2206" s="20">
        <f>G2207</f>
        <v>963954</v>
      </c>
      <c r="H2206" s="27">
        <f>H2207</f>
        <v>963954</v>
      </c>
    </row>
    <row r="2207" spans="1:8" ht="14.4" customHeight="1" x14ac:dyDescent="0.25">
      <c r="A2207" s="26" t="s">
        <v>1348</v>
      </c>
      <c r="B2207" s="19" t="s">
        <v>1266</v>
      </c>
      <c r="C2207" s="19" t="s">
        <v>788</v>
      </c>
      <c r="D2207" s="19" t="s">
        <v>1349</v>
      </c>
      <c r="E2207" s="17" t="s">
        <v>0</v>
      </c>
      <c r="F2207" s="20">
        <f>F2208+F2210</f>
        <v>963954</v>
      </c>
      <c r="G2207" s="20">
        <f>G2208+G2210</f>
        <v>963954</v>
      </c>
      <c r="H2207" s="27">
        <f>H2208+H2210</f>
        <v>963954</v>
      </c>
    </row>
    <row r="2208" spans="1:8" ht="57.6" customHeight="1" x14ac:dyDescent="0.25">
      <c r="A2208" s="26" t="s">
        <v>19</v>
      </c>
      <c r="B2208" s="19" t="s">
        <v>1266</v>
      </c>
      <c r="C2208" s="19" t="s">
        <v>788</v>
      </c>
      <c r="D2208" s="19" t="s">
        <v>1349</v>
      </c>
      <c r="E2208" s="19" t="s">
        <v>20</v>
      </c>
      <c r="F2208" s="20">
        <f>F2209</f>
        <v>748161</v>
      </c>
      <c r="G2208" s="20">
        <f>G2209</f>
        <v>748161</v>
      </c>
      <c r="H2208" s="27">
        <f>H2209</f>
        <v>748161</v>
      </c>
    </row>
    <row r="2209" spans="1:8" ht="28.95" customHeight="1" x14ac:dyDescent="0.25">
      <c r="A2209" s="26" t="s">
        <v>21</v>
      </c>
      <c r="B2209" s="19" t="s">
        <v>1266</v>
      </c>
      <c r="C2209" s="19" t="s">
        <v>788</v>
      </c>
      <c r="D2209" s="19" t="s">
        <v>1349</v>
      </c>
      <c r="E2209" s="19" t="s">
        <v>22</v>
      </c>
      <c r="F2209" s="20">
        <v>748161</v>
      </c>
      <c r="G2209" s="20">
        <v>748161</v>
      </c>
      <c r="H2209" s="27">
        <v>748161</v>
      </c>
    </row>
    <row r="2210" spans="1:8" ht="28.95" customHeight="1" x14ac:dyDescent="0.25">
      <c r="A2210" s="26" t="s">
        <v>23</v>
      </c>
      <c r="B2210" s="19" t="s">
        <v>1266</v>
      </c>
      <c r="C2210" s="19" t="s">
        <v>788</v>
      </c>
      <c r="D2210" s="19" t="s">
        <v>1349</v>
      </c>
      <c r="E2210" s="19" t="s">
        <v>24</v>
      </c>
      <c r="F2210" s="20">
        <f>F2211</f>
        <v>215793</v>
      </c>
      <c r="G2210" s="20">
        <f>G2211</f>
        <v>215793</v>
      </c>
      <c r="H2210" s="27">
        <f>H2211</f>
        <v>215793</v>
      </c>
    </row>
    <row r="2211" spans="1:8" ht="28.95" customHeight="1" x14ac:dyDescent="0.25">
      <c r="A2211" s="26" t="s">
        <v>25</v>
      </c>
      <c r="B2211" s="19" t="s">
        <v>1266</v>
      </c>
      <c r="C2211" s="19" t="s">
        <v>788</v>
      </c>
      <c r="D2211" s="19" t="s">
        <v>1349</v>
      </c>
      <c r="E2211" s="19" t="s">
        <v>26</v>
      </c>
      <c r="F2211" s="20">
        <v>215793</v>
      </c>
      <c r="G2211" s="20">
        <v>215793</v>
      </c>
      <c r="H2211" s="27">
        <v>215793</v>
      </c>
    </row>
    <row r="2212" spans="1:8" ht="28.95" customHeight="1" x14ac:dyDescent="0.25">
      <c r="A2212" s="26" t="s">
        <v>1291</v>
      </c>
      <c r="B2212" s="19" t="s">
        <v>1266</v>
      </c>
      <c r="C2212" s="19" t="s">
        <v>788</v>
      </c>
      <c r="D2212" s="19" t="s">
        <v>1292</v>
      </c>
      <c r="E2212" s="17" t="s">
        <v>0</v>
      </c>
      <c r="F2212" s="20">
        <f t="shared" ref="F2212:H2214" si="381">F2213</f>
        <v>2383505</v>
      </c>
      <c r="G2212" s="20">
        <f t="shared" si="381"/>
        <v>2383505</v>
      </c>
      <c r="H2212" s="27">
        <f t="shared" si="381"/>
        <v>2383505</v>
      </c>
    </row>
    <row r="2213" spans="1:8" ht="28.95" customHeight="1" x14ac:dyDescent="0.25">
      <c r="A2213" s="26" t="s">
        <v>1293</v>
      </c>
      <c r="B2213" s="19" t="s">
        <v>1266</v>
      </c>
      <c r="C2213" s="19" t="s">
        <v>788</v>
      </c>
      <c r="D2213" s="19" t="s">
        <v>1294</v>
      </c>
      <c r="E2213" s="17" t="s">
        <v>0</v>
      </c>
      <c r="F2213" s="20">
        <f t="shared" si="381"/>
        <v>2383505</v>
      </c>
      <c r="G2213" s="20">
        <f t="shared" si="381"/>
        <v>2383505</v>
      </c>
      <c r="H2213" s="27">
        <f t="shared" si="381"/>
        <v>2383505</v>
      </c>
    </row>
    <row r="2214" spans="1:8" ht="28.95" customHeight="1" x14ac:dyDescent="0.25">
      <c r="A2214" s="26" t="s">
        <v>23</v>
      </c>
      <c r="B2214" s="19" t="s">
        <v>1266</v>
      </c>
      <c r="C2214" s="19" t="s">
        <v>788</v>
      </c>
      <c r="D2214" s="19" t="s">
        <v>1294</v>
      </c>
      <c r="E2214" s="19" t="s">
        <v>24</v>
      </c>
      <c r="F2214" s="20">
        <f t="shared" si="381"/>
        <v>2383505</v>
      </c>
      <c r="G2214" s="20">
        <f t="shared" si="381"/>
        <v>2383505</v>
      </c>
      <c r="H2214" s="27">
        <f t="shared" si="381"/>
        <v>2383505</v>
      </c>
    </row>
    <row r="2215" spans="1:8" ht="28.95" customHeight="1" x14ac:dyDescent="0.25">
      <c r="A2215" s="26" t="s">
        <v>25</v>
      </c>
      <c r="B2215" s="19" t="s">
        <v>1266</v>
      </c>
      <c r="C2215" s="19" t="s">
        <v>788</v>
      </c>
      <c r="D2215" s="19" t="s">
        <v>1294</v>
      </c>
      <c r="E2215" s="19" t="s">
        <v>26</v>
      </c>
      <c r="F2215" s="20">
        <v>2383505</v>
      </c>
      <c r="G2215" s="20">
        <v>2383505</v>
      </c>
      <c r="H2215" s="27">
        <v>2383505</v>
      </c>
    </row>
    <row r="2216" spans="1:8" ht="43.35" customHeight="1" x14ac:dyDescent="0.25">
      <c r="A2216" s="26" t="s">
        <v>1358</v>
      </c>
      <c r="B2216" s="19" t="s">
        <v>1266</v>
      </c>
      <c r="C2216" s="19" t="s">
        <v>788</v>
      </c>
      <c r="D2216" s="19" t="s">
        <v>1359</v>
      </c>
      <c r="E2216" s="17" t="s">
        <v>0</v>
      </c>
      <c r="F2216" s="20">
        <f t="shared" ref="F2216:H2218" si="382">F2217</f>
        <v>1003699</v>
      </c>
      <c r="G2216" s="20">
        <f t="shared" si="382"/>
        <v>1003699</v>
      </c>
      <c r="H2216" s="27">
        <f t="shared" si="382"/>
        <v>1003699</v>
      </c>
    </row>
    <row r="2217" spans="1:8" ht="28.95" customHeight="1" x14ac:dyDescent="0.25">
      <c r="A2217" s="26" t="s">
        <v>1360</v>
      </c>
      <c r="B2217" s="19" t="s">
        <v>1266</v>
      </c>
      <c r="C2217" s="19" t="s">
        <v>788</v>
      </c>
      <c r="D2217" s="19" t="s">
        <v>1361</v>
      </c>
      <c r="E2217" s="17" t="s">
        <v>0</v>
      </c>
      <c r="F2217" s="20">
        <f t="shared" si="382"/>
        <v>1003699</v>
      </c>
      <c r="G2217" s="20">
        <f t="shared" si="382"/>
        <v>1003699</v>
      </c>
      <c r="H2217" s="27">
        <f t="shared" si="382"/>
        <v>1003699</v>
      </c>
    </row>
    <row r="2218" spans="1:8" ht="14.4" customHeight="1" x14ac:dyDescent="0.25">
      <c r="A2218" s="26" t="s">
        <v>73</v>
      </c>
      <c r="B2218" s="19" t="s">
        <v>1266</v>
      </c>
      <c r="C2218" s="19" t="s">
        <v>788</v>
      </c>
      <c r="D2218" s="19" t="s">
        <v>1361</v>
      </c>
      <c r="E2218" s="19" t="s">
        <v>74</v>
      </c>
      <c r="F2218" s="20">
        <f t="shared" si="382"/>
        <v>1003699</v>
      </c>
      <c r="G2218" s="20">
        <f t="shared" si="382"/>
        <v>1003699</v>
      </c>
      <c r="H2218" s="27">
        <f t="shared" si="382"/>
        <v>1003699</v>
      </c>
    </row>
    <row r="2219" spans="1:8" ht="14.4" customHeight="1" x14ac:dyDescent="0.25">
      <c r="A2219" s="26" t="s">
        <v>99</v>
      </c>
      <c r="B2219" s="19" t="s">
        <v>1266</v>
      </c>
      <c r="C2219" s="19" t="s">
        <v>788</v>
      </c>
      <c r="D2219" s="19" t="s">
        <v>1361</v>
      </c>
      <c r="E2219" s="19" t="s">
        <v>100</v>
      </c>
      <c r="F2219" s="20">
        <v>1003699</v>
      </c>
      <c r="G2219" s="20">
        <v>1003699</v>
      </c>
      <c r="H2219" s="27">
        <v>1003699</v>
      </c>
    </row>
    <row r="2220" spans="1:8" ht="28.95" customHeight="1" x14ac:dyDescent="0.25">
      <c r="A2220" s="26" t="s">
        <v>1411</v>
      </c>
      <c r="B2220" s="19" t="s">
        <v>1266</v>
      </c>
      <c r="C2220" s="19" t="s">
        <v>788</v>
      </c>
      <c r="D2220" s="19" t="s">
        <v>1412</v>
      </c>
      <c r="E2220" s="17" t="s">
        <v>0</v>
      </c>
      <c r="F2220" s="20">
        <f>F2221</f>
        <v>266533976</v>
      </c>
      <c r="G2220" s="20">
        <f>G2221</f>
        <v>266533976</v>
      </c>
      <c r="H2220" s="27">
        <f>H2221</f>
        <v>266533976</v>
      </c>
    </row>
    <row r="2221" spans="1:8" ht="14.4" customHeight="1" x14ac:dyDescent="0.25">
      <c r="A2221" s="26" t="s">
        <v>1413</v>
      </c>
      <c r="B2221" s="19" t="s">
        <v>1266</v>
      </c>
      <c r="C2221" s="19" t="s">
        <v>788</v>
      </c>
      <c r="D2221" s="19" t="s">
        <v>1414</v>
      </c>
      <c r="E2221" s="17" t="s">
        <v>0</v>
      </c>
      <c r="F2221" s="20">
        <f>F2222+F2224+F2226</f>
        <v>266533976</v>
      </c>
      <c r="G2221" s="20">
        <f>G2222+G2224+G2226</f>
        <v>266533976</v>
      </c>
      <c r="H2221" s="27">
        <f>H2222+H2224+H2226</f>
        <v>266533976</v>
      </c>
    </row>
    <row r="2222" spans="1:8" ht="28.95" customHeight="1" x14ac:dyDescent="0.25">
      <c r="A2222" s="26" t="s">
        <v>23</v>
      </c>
      <c r="B2222" s="19" t="s">
        <v>1266</v>
      </c>
      <c r="C2222" s="19" t="s">
        <v>788</v>
      </c>
      <c r="D2222" s="19" t="s">
        <v>1414</v>
      </c>
      <c r="E2222" s="19" t="s">
        <v>24</v>
      </c>
      <c r="F2222" s="20">
        <f>F2223</f>
        <v>4718247</v>
      </c>
      <c r="G2222" s="20">
        <f>G2223</f>
        <v>4718247</v>
      </c>
      <c r="H2222" s="27">
        <f>H2223</f>
        <v>4718247</v>
      </c>
    </row>
    <row r="2223" spans="1:8" ht="28.95" customHeight="1" x14ac:dyDescent="0.25">
      <c r="A2223" s="26" t="s">
        <v>25</v>
      </c>
      <c r="B2223" s="19" t="s">
        <v>1266</v>
      </c>
      <c r="C2223" s="19" t="s">
        <v>788</v>
      </c>
      <c r="D2223" s="19" t="s">
        <v>1414</v>
      </c>
      <c r="E2223" s="19" t="s">
        <v>26</v>
      </c>
      <c r="F2223" s="20">
        <v>4718247</v>
      </c>
      <c r="G2223" s="20">
        <v>4718247</v>
      </c>
      <c r="H2223" s="27">
        <v>4718247</v>
      </c>
    </row>
    <row r="2224" spans="1:8" ht="14.4" customHeight="1" x14ac:dyDescent="0.25">
      <c r="A2224" s="26" t="s">
        <v>73</v>
      </c>
      <c r="B2224" s="19" t="s">
        <v>1266</v>
      </c>
      <c r="C2224" s="19" t="s">
        <v>788</v>
      </c>
      <c r="D2224" s="19" t="s">
        <v>1414</v>
      </c>
      <c r="E2224" s="19" t="s">
        <v>74</v>
      </c>
      <c r="F2224" s="20">
        <f>F2225</f>
        <v>260492773</v>
      </c>
      <c r="G2224" s="20">
        <f>G2225</f>
        <v>260492773</v>
      </c>
      <c r="H2224" s="27">
        <f>H2225</f>
        <v>260492773</v>
      </c>
    </row>
    <row r="2225" spans="1:8" ht="14.4" customHeight="1" x14ac:dyDescent="0.25">
      <c r="A2225" s="26" t="s">
        <v>99</v>
      </c>
      <c r="B2225" s="19" t="s">
        <v>1266</v>
      </c>
      <c r="C2225" s="19" t="s">
        <v>788</v>
      </c>
      <c r="D2225" s="19" t="s">
        <v>1414</v>
      </c>
      <c r="E2225" s="19" t="s">
        <v>100</v>
      </c>
      <c r="F2225" s="20">
        <v>260492773</v>
      </c>
      <c r="G2225" s="20">
        <v>260492773</v>
      </c>
      <c r="H2225" s="27">
        <v>260492773</v>
      </c>
    </row>
    <row r="2226" spans="1:8" ht="14.4" customHeight="1" x14ac:dyDescent="0.25">
      <c r="A2226" s="26" t="s">
        <v>27</v>
      </c>
      <c r="B2226" s="19" t="s">
        <v>1266</v>
      </c>
      <c r="C2226" s="19" t="s">
        <v>788</v>
      </c>
      <c r="D2226" s="19" t="s">
        <v>1414</v>
      </c>
      <c r="E2226" s="19" t="s">
        <v>28</v>
      </c>
      <c r="F2226" s="20">
        <f>F2227</f>
        <v>1322956</v>
      </c>
      <c r="G2226" s="20">
        <f>G2227</f>
        <v>1322956</v>
      </c>
      <c r="H2226" s="27">
        <f>H2227</f>
        <v>1322956</v>
      </c>
    </row>
    <row r="2227" spans="1:8" ht="14.4" customHeight="1" x14ac:dyDescent="0.25">
      <c r="A2227" s="26" t="s">
        <v>502</v>
      </c>
      <c r="B2227" s="19" t="s">
        <v>1266</v>
      </c>
      <c r="C2227" s="19" t="s">
        <v>788</v>
      </c>
      <c r="D2227" s="19" t="s">
        <v>1414</v>
      </c>
      <c r="E2227" s="19" t="s">
        <v>503</v>
      </c>
      <c r="F2227" s="20">
        <v>1322956</v>
      </c>
      <c r="G2227" s="20">
        <v>1322956</v>
      </c>
      <c r="H2227" s="27">
        <v>1322956</v>
      </c>
    </row>
    <row r="2228" spans="1:8" ht="43.35" customHeight="1" x14ac:dyDescent="0.25">
      <c r="A2228" s="26" t="s">
        <v>1297</v>
      </c>
      <c r="B2228" s="19" t="s">
        <v>1266</v>
      </c>
      <c r="C2228" s="19" t="s">
        <v>788</v>
      </c>
      <c r="D2228" s="19" t="s">
        <v>1298</v>
      </c>
      <c r="E2228" s="17" t="s">
        <v>0</v>
      </c>
      <c r="F2228" s="20">
        <f>F2229</f>
        <v>1235000</v>
      </c>
      <c r="G2228" s="20">
        <f>G2229</f>
        <v>1235000</v>
      </c>
      <c r="H2228" s="27">
        <f>H2229</f>
        <v>1235000</v>
      </c>
    </row>
    <row r="2229" spans="1:8" ht="43.35" customHeight="1" x14ac:dyDescent="0.25">
      <c r="A2229" s="26" t="s">
        <v>1299</v>
      </c>
      <c r="B2229" s="19" t="s">
        <v>1266</v>
      </c>
      <c r="C2229" s="19" t="s">
        <v>788</v>
      </c>
      <c r="D2229" s="19" t="s">
        <v>1300</v>
      </c>
      <c r="E2229" s="17" t="s">
        <v>0</v>
      </c>
      <c r="F2229" s="20">
        <f>F2230+F2233</f>
        <v>1235000</v>
      </c>
      <c r="G2229" s="20">
        <f>G2230+G2233</f>
        <v>1235000</v>
      </c>
      <c r="H2229" s="27">
        <f>H2230+H2233</f>
        <v>1235000</v>
      </c>
    </row>
    <row r="2230" spans="1:8" ht="28.95" customHeight="1" x14ac:dyDescent="0.25">
      <c r="A2230" s="26" t="s">
        <v>1301</v>
      </c>
      <c r="B2230" s="19" t="s">
        <v>1266</v>
      </c>
      <c r="C2230" s="19" t="s">
        <v>788</v>
      </c>
      <c r="D2230" s="19" t="s">
        <v>1302</v>
      </c>
      <c r="E2230" s="17" t="s">
        <v>0</v>
      </c>
      <c r="F2230" s="20">
        <f t="shared" ref="F2230:H2231" si="383">F2231</f>
        <v>285000</v>
      </c>
      <c r="G2230" s="20">
        <f t="shared" si="383"/>
        <v>285000</v>
      </c>
      <c r="H2230" s="27">
        <f t="shared" si="383"/>
        <v>285000</v>
      </c>
    </row>
    <row r="2231" spans="1:8" ht="28.95" customHeight="1" x14ac:dyDescent="0.25">
      <c r="A2231" s="26" t="s">
        <v>23</v>
      </c>
      <c r="B2231" s="19" t="s">
        <v>1266</v>
      </c>
      <c r="C2231" s="19" t="s">
        <v>788</v>
      </c>
      <c r="D2231" s="19" t="s">
        <v>1302</v>
      </c>
      <c r="E2231" s="19" t="s">
        <v>24</v>
      </c>
      <c r="F2231" s="20">
        <f t="shared" si="383"/>
        <v>285000</v>
      </c>
      <c r="G2231" s="20">
        <f t="shared" si="383"/>
        <v>285000</v>
      </c>
      <c r="H2231" s="27">
        <f t="shared" si="383"/>
        <v>285000</v>
      </c>
    </row>
    <row r="2232" spans="1:8" ht="28.95" customHeight="1" x14ac:dyDescent="0.25">
      <c r="A2232" s="26" t="s">
        <v>25</v>
      </c>
      <c r="B2232" s="19" t="s">
        <v>1266</v>
      </c>
      <c r="C2232" s="19" t="s">
        <v>788</v>
      </c>
      <c r="D2232" s="19" t="s">
        <v>1302</v>
      </c>
      <c r="E2232" s="19" t="s">
        <v>26</v>
      </c>
      <c r="F2232" s="20">
        <v>285000</v>
      </c>
      <c r="G2232" s="20">
        <v>285000</v>
      </c>
      <c r="H2232" s="27">
        <v>285000</v>
      </c>
    </row>
    <row r="2233" spans="1:8" ht="86.85" customHeight="1" x14ac:dyDescent="0.25">
      <c r="A2233" s="26" t="s">
        <v>1415</v>
      </c>
      <c r="B2233" s="19" t="s">
        <v>1266</v>
      </c>
      <c r="C2233" s="19" t="s">
        <v>788</v>
      </c>
      <c r="D2233" s="19" t="s">
        <v>1416</v>
      </c>
      <c r="E2233" s="17" t="s">
        <v>0</v>
      </c>
      <c r="F2233" s="20">
        <f t="shared" ref="F2233:H2234" si="384">F2234</f>
        <v>950000</v>
      </c>
      <c r="G2233" s="20">
        <f t="shared" si="384"/>
        <v>950000</v>
      </c>
      <c r="H2233" s="27">
        <f t="shared" si="384"/>
        <v>950000</v>
      </c>
    </row>
    <row r="2234" spans="1:8" ht="14.4" customHeight="1" x14ac:dyDescent="0.25">
      <c r="A2234" s="26" t="s">
        <v>27</v>
      </c>
      <c r="B2234" s="19" t="s">
        <v>1266</v>
      </c>
      <c r="C2234" s="19" t="s">
        <v>788</v>
      </c>
      <c r="D2234" s="19" t="s">
        <v>1416</v>
      </c>
      <c r="E2234" s="19" t="s">
        <v>28</v>
      </c>
      <c r="F2234" s="20">
        <f t="shared" si="384"/>
        <v>950000</v>
      </c>
      <c r="G2234" s="20">
        <f t="shared" si="384"/>
        <v>950000</v>
      </c>
      <c r="H2234" s="27">
        <f t="shared" si="384"/>
        <v>950000</v>
      </c>
    </row>
    <row r="2235" spans="1:8" ht="14.4" customHeight="1" x14ac:dyDescent="0.25">
      <c r="A2235" s="26" t="s">
        <v>502</v>
      </c>
      <c r="B2235" s="19" t="s">
        <v>1266</v>
      </c>
      <c r="C2235" s="19" t="s">
        <v>788</v>
      </c>
      <c r="D2235" s="19" t="s">
        <v>1416</v>
      </c>
      <c r="E2235" s="19" t="s">
        <v>503</v>
      </c>
      <c r="F2235" s="20">
        <v>950000</v>
      </c>
      <c r="G2235" s="20">
        <v>950000</v>
      </c>
      <c r="H2235" s="27">
        <v>950000</v>
      </c>
    </row>
    <row r="2236" spans="1:8" ht="28.95" customHeight="1" x14ac:dyDescent="0.25">
      <c r="A2236" s="26" t="s">
        <v>1417</v>
      </c>
      <c r="B2236" s="19" t="s">
        <v>1266</v>
      </c>
      <c r="C2236" s="19" t="s">
        <v>788</v>
      </c>
      <c r="D2236" s="19" t="s">
        <v>1418</v>
      </c>
      <c r="E2236" s="17" t="s">
        <v>0</v>
      </c>
      <c r="F2236" s="20">
        <f>F2237</f>
        <v>4100000</v>
      </c>
      <c r="G2236" s="20">
        <f>G2237</f>
        <v>4100000</v>
      </c>
      <c r="H2236" s="27">
        <f>H2237</f>
        <v>4100000</v>
      </c>
    </row>
    <row r="2237" spans="1:8" ht="28.95" customHeight="1" x14ac:dyDescent="0.25">
      <c r="A2237" s="26" t="s">
        <v>1419</v>
      </c>
      <c r="B2237" s="19" t="s">
        <v>1266</v>
      </c>
      <c r="C2237" s="19" t="s">
        <v>788</v>
      </c>
      <c r="D2237" s="19" t="s">
        <v>1420</v>
      </c>
      <c r="E2237" s="17" t="s">
        <v>0</v>
      </c>
      <c r="F2237" s="20">
        <f>F2238+F2241</f>
        <v>4100000</v>
      </c>
      <c r="G2237" s="20">
        <f>G2238+G2241</f>
        <v>4100000</v>
      </c>
      <c r="H2237" s="27">
        <f>H2238+H2241</f>
        <v>4100000</v>
      </c>
    </row>
    <row r="2238" spans="1:8" ht="43.35" customHeight="1" x14ac:dyDescent="0.25">
      <c r="A2238" s="26" t="s">
        <v>1421</v>
      </c>
      <c r="B2238" s="19" t="s">
        <v>1266</v>
      </c>
      <c r="C2238" s="19" t="s">
        <v>788</v>
      </c>
      <c r="D2238" s="19" t="s">
        <v>1422</v>
      </c>
      <c r="E2238" s="17" t="s">
        <v>0</v>
      </c>
      <c r="F2238" s="20">
        <f t="shared" ref="F2238:H2239" si="385">F2239</f>
        <v>3800000</v>
      </c>
      <c r="G2238" s="20">
        <f t="shared" si="385"/>
        <v>3800000</v>
      </c>
      <c r="H2238" s="27">
        <f t="shared" si="385"/>
        <v>3800000</v>
      </c>
    </row>
    <row r="2239" spans="1:8" ht="28.95" customHeight="1" x14ac:dyDescent="0.25">
      <c r="A2239" s="26" t="s">
        <v>190</v>
      </c>
      <c r="B2239" s="19" t="s">
        <v>1266</v>
      </c>
      <c r="C2239" s="19" t="s">
        <v>788</v>
      </c>
      <c r="D2239" s="19" t="s">
        <v>1422</v>
      </c>
      <c r="E2239" s="19" t="s">
        <v>191</v>
      </c>
      <c r="F2239" s="20">
        <f t="shared" si="385"/>
        <v>3800000</v>
      </c>
      <c r="G2239" s="20">
        <f t="shared" si="385"/>
        <v>3800000</v>
      </c>
      <c r="H2239" s="27">
        <f t="shared" si="385"/>
        <v>3800000</v>
      </c>
    </row>
    <row r="2240" spans="1:8" ht="28.95" customHeight="1" x14ac:dyDescent="0.25">
      <c r="A2240" s="26" t="s">
        <v>206</v>
      </c>
      <c r="B2240" s="19" t="s">
        <v>1266</v>
      </c>
      <c r="C2240" s="19" t="s">
        <v>788</v>
      </c>
      <c r="D2240" s="19" t="s">
        <v>1422</v>
      </c>
      <c r="E2240" s="19" t="s">
        <v>207</v>
      </c>
      <c r="F2240" s="20">
        <v>3800000</v>
      </c>
      <c r="G2240" s="20">
        <v>3800000</v>
      </c>
      <c r="H2240" s="27">
        <v>3800000</v>
      </c>
    </row>
    <row r="2241" spans="1:8" ht="57.6" customHeight="1" x14ac:dyDescent="0.25">
      <c r="A2241" s="26" t="s">
        <v>1423</v>
      </c>
      <c r="B2241" s="19" t="s">
        <v>1266</v>
      </c>
      <c r="C2241" s="19" t="s">
        <v>788</v>
      </c>
      <c r="D2241" s="19" t="s">
        <v>1424</v>
      </c>
      <c r="E2241" s="17" t="s">
        <v>0</v>
      </c>
      <c r="F2241" s="20">
        <f t="shared" ref="F2241:H2242" si="386">F2242</f>
        <v>300000</v>
      </c>
      <c r="G2241" s="20">
        <f t="shared" si="386"/>
        <v>300000</v>
      </c>
      <c r="H2241" s="27">
        <f t="shared" si="386"/>
        <v>300000</v>
      </c>
    </row>
    <row r="2242" spans="1:8" ht="28.95" customHeight="1" x14ac:dyDescent="0.25">
      <c r="A2242" s="26" t="s">
        <v>190</v>
      </c>
      <c r="B2242" s="19" t="s">
        <v>1266</v>
      </c>
      <c r="C2242" s="19" t="s">
        <v>788</v>
      </c>
      <c r="D2242" s="19" t="s">
        <v>1424</v>
      </c>
      <c r="E2242" s="19" t="s">
        <v>191</v>
      </c>
      <c r="F2242" s="20">
        <f t="shared" si="386"/>
        <v>300000</v>
      </c>
      <c r="G2242" s="20">
        <f t="shared" si="386"/>
        <v>300000</v>
      </c>
      <c r="H2242" s="27">
        <f t="shared" si="386"/>
        <v>300000</v>
      </c>
    </row>
    <row r="2243" spans="1:8" ht="28.95" customHeight="1" x14ac:dyDescent="0.25">
      <c r="A2243" s="26" t="s">
        <v>206</v>
      </c>
      <c r="B2243" s="19" t="s">
        <v>1266</v>
      </c>
      <c r="C2243" s="19" t="s">
        <v>788</v>
      </c>
      <c r="D2243" s="19" t="s">
        <v>1424</v>
      </c>
      <c r="E2243" s="19" t="s">
        <v>207</v>
      </c>
      <c r="F2243" s="20">
        <v>300000</v>
      </c>
      <c r="G2243" s="20">
        <v>300000</v>
      </c>
      <c r="H2243" s="27">
        <v>300000</v>
      </c>
    </row>
    <row r="2244" spans="1:8" ht="28.95" customHeight="1" x14ac:dyDescent="0.25">
      <c r="A2244" s="26" t="s">
        <v>1425</v>
      </c>
      <c r="B2244" s="19" t="s">
        <v>1266</v>
      </c>
      <c r="C2244" s="19" t="s">
        <v>788</v>
      </c>
      <c r="D2244" s="19" t="s">
        <v>1426</v>
      </c>
      <c r="E2244" s="17" t="s">
        <v>0</v>
      </c>
      <c r="F2244" s="20">
        <f>F2245+F2256</f>
        <v>12000000</v>
      </c>
      <c r="G2244" s="20">
        <f>G2245+G2256</f>
        <v>12000000</v>
      </c>
      <c r="H2244" s="27">
        <f>H2245+H2256</f>
        <v>12000000</v>
      </c>
    </row>
    <row r="2245" spans="1:8" ht="43.35" customHeight="1" x14ac:dyDescent="0.25">
      <c r="A2245" s="26" t="s">
        <v>1427</v>
      </c>
      <c r="B2245" s="19" t="s">
        <v>1266</v>
      </c>
      <c r="C2245" s="19" t="s">
        <v>788</v>
      </c>
      <c r="D2245" s="19" t="s">
        <v>1428</v>
      </c>
      <c r="E2245" s="17" t="s">
        <v>0</v>
      </c>
      <c r="F2245" s="20">
        <f>F2246+F2249</f>
        <v>11750000</v>
      </c>
      <c r="G2245" s="20">
        <f>G2246+G2249</f>
        <v>11750000</v>
      </c>
      <c r="H2245" s="27">
        <f>H2246+H2249</f>
        <v>11750000</v>
      </c>
    </row>
    <row r="2246" spans="1:8" ht="43.35" customHeight="1" x14ac:dyDescent="0.25">
      <c r="A2246" s="26" t="s">
        <v>1429</v>
      </c>
      <c r="B2246" s="19" t="s">
        <v>1266</v>
      </c>
      <c r="C2246" s="19" t="s">
        <v>788</v>
      </c>
      <c r="D2246" s="19" t="s">
        <v>1430</v>
      </c>
      <c r="E2246" s="17" t="s">
        <v>0</v>
      </c>
      <c r="F2246" s="20">
        <f t="shared" ref="F2246:H2247" si="387">F2247</f>
        <v>1000000</v>
      </c>
      <c r="G2246" s="20">
        <f t="shared" si="387"/>
        <v>1000000</v>
      </c>
      <c r="H2246" s="27">
        <f t="shared" si="387"/>
        <v>1000000</v>
      </c>
    </row>
    <row r="2247" spans="1:8" ht="28.95" customHeight="1" x14ac:dyDescent="0.25">
      <c r="A2247" s="26" t="s">
        <v>190</v>
      </c>
      <c r="B2247" s="19" t="s">
        <v>1266</v>
      </c>
      <c r="C2247" s="19" t="s">
        <v>788</v>
      </c>
      <c r="D2247" s="19" t="s">
        <v>1430</v>
      </c>
      <c r="E2247" s="19" t="s">
        <v>191</v>
      </c>
      <c r="F2247" s="20">
        <f t="shared" si="387"/>
        <v>1000000</v>
      </c>
      <c r="G2247" s="20">
        <f t="shared" si="387"/>
        <v>1000000</v>
      </c>
      <c r="H2247" s="27">
        <f t="shared" si="387"/>
        <v>1000000</v>
      </c>
    </row>
    <row r="2248" spans="1:8" ht="14.4" customHeight="1" x14ac:dyDescent="0.25">
      <c r="A2248" s="26" t="s">
        <v>192</v>
      </c>
      <c r="B2248" s="19" t="s">
        <v>1266</v>
      </c>
      <c r="C2248" s="19" t="s">
        <v>788</v>
      </c>
      <c r="D2248" s="19" t="s">
        <v>1430</v>
      </c>
      <c r="E2248" s="19" t="s">
        <v>193</v>
      </c>
      <c r="F2248" s="20">
        <v>1000000</v>
      </c>
      <c r="G2248" s="20">
        <v>1000000</v>
      </c>
      <c r="H2248" s="27">
        <v>1000000</v>
      </c>
    </row>
    <row r="2249" spans="1:8" ht="43.35" customHeight="1" x14ac:dyDescent="0.25">
      <c r="A2249" s="26" t="s">
        <v>1431</v>
      </c>
      <c r="B2249" s="19" t="s">
        <v>1266</v>
      </c>
      <c r="C2249" s="19" t="s">
        <v>788</v>
      </c>
      <c r="D2249" s="19" t="s">
        <v>1432</v>
      </c>
      <c r="E2249" s="17" t="s">
        <v>0</v>
      </c>
      <c r="F2249" s="20">
        <f>F2250+F2252+F2254</f>
        <v>10750000</v>
      </c>
      <c r="G2249" s="20">
        <f>G2250+G2252+G2254</f>
        <v>10750000</v>
      </c>
      <c r="H2249" s="27">
        <f>H2250+H2252+H2254</f>
        <v>10750000</v>
      </c>
    </row>
    <row r="2250" spans="1:8" ht="28.95" customHeight="1" x14ac:dyDescent="0.25">
      <c r="A2250" s="26" t="s">
        <v>23</v>
      </c>
      <c r="B2250" s="19" t="s">
        <v>1266</v>
      </c>
      <c r="C2250" s="19" t="s">
        <v>788</v>
      </c>
      <c r="D2250" s="19" t="s">
        <v>1432</v>
      </c>
      <c r="E2250" s="19" t="s">
        <v>24</v>
      </c>
      <c r="F2250" s="20">
        <f>F2251</f>
        <v>250000</v>
      </c>
      <c r="G2250" s="20">
        <f>G2251</f>
        <v>250000</v>
      </c>
      <c r="H2250" s="27">
        <f>H2251</f>
        <v>250000</v>
      </c>
    </row>
    <row r="2251" spans="1:8" ht="28.95" customHeight="1" x14ac:dyDescent="0.25">
      <c r="A2251" s="26" t="s">
        <v>25</v>
      </c>
      <c r="B2251" s="19" t="s">
        <v>1266</v>
      </c>
      <c r="C2251" s="19" t="s">
        <v>788</v>
      </c>
      <c r="D2251" s="19" t="s">
        <v>1432</v>
      </c>
      <c r="E2251" s="19" t="s">
        <v>26</v>
      </c>
      <c r="F2251" s="20">
        <v>250000</v>
      </c>
      <c r="G2251" s="20">
        <v>250000</v>
      </c>
      <c r="H2251" s="27">
        <v>250000</v>
      </c>
    </row>
    <row r="2252" spans="1:8" ht="14.4" customHeight="1" x14ac:dyDescent="0.25">
      <c r="A2252" s="26" t="s">
        <v>73</v>
      </c>
      <c r="B2252" s="19" t="s">
        <v>1266</v>
      </c>
      <c r="C2252" s="19" t="s">
        <v>788</v>
      </c>
      <c r="D2252" s="19" t="s">
        <v>1432</v>
      </c>
      <c r="E2252" s="19" t="s">
        <v>74</v>
      </c>
      <c r="F2252" s="20">
        <f>F2253</f>
        <v>2000000</v>
      </c>
      <c r="G2252" s="20">
        <f>G2253</f>
        <v>2000000</v>
      </c>
      <c r="H2252" s="27">
        <f>H2253</f>
        <v>2000000</v>
      </c>
    </row>
    <row r="2253" spans="1:8" ht="14.4" customHeight="1" x14ac:dyDescent="0.25">
      <c r="A2253" s="26" t="s">
        <v>75</v>
      </c>
      <c r="B2253" s="19" t="s">
        <v>1266</v>
      </c>
      <c r="C2253" s="19" t="s">
        <v>788</v>
      </c>
      <c r="D2253" s="19" t="s">
        <v>1432</v>
      </c>
      <c r="E2253" s="19" t="s">
        <v>76</v>
      </c>
      <c r="F2253" s="20">
        <v>2000000</v>
      </c>
      <c r="G2253" s="20">
        <v>2000000</v>
      </c>
      <c r="H2253" s="27">
        <v>2000000</v>
      </c>
    </row>
    <row r="2254" spans="1:8" ht="28.95" customHeight="1" x14ac:dyDescent="0.25">
      <c r="A2254" s="26" t="s">
        <v>190</v>
      </c>
      <c r="B2254" s="19" t="s">
        <v>1266</v>
      </c>
      <c r="C2254" s="19" t="s">
        <v>788</v>
      </c>
      <c r="D2254" s="19" t="s">
        <v>1432</v>
      </c>
      <c r="E2254" s="19" t="s">
        <v>191</v>
      </c>
      <c r="F2254" s="20">
        <f>F2255</f>
        <v>8500000</v>
      </c>
      <c r="G2254" s="20">
        <f>G2255</f>
        <v>8500000</v>
      </c>
      <c r="H2254" s="27">
        <f>H2255</f>
        <v>8500000</v>
      </c>
    </row>
    <row r="2255" spans="1:8" ht="14.4" customHeight="1" x14ac:dyDescent="0.25">
      <c r="A2255" s="26" t="s">
        <v>192</v>
      </c>
      <c r="B2255" s="19" t="s">
        <v>1266</v>
      </c>
      <c r="C2255" s="19" t="s">
        <v>788</v>
      </c>
      <c r="D2255" s="19" t="s">
        <v>1432</v>
      </c>
      <c r="E2255" s="19" t="s">
        <v>193</v>
      </c>
      <c r="F2255" s="20">
        <v>8500000</v>
      </c>
      <c r="G2255" s="20">
        <v>8500000</v>
      </c>
      <c r="H2255" s="27">
        <v>8500000</v>
      </c>
    </row>
    <row r="2256" spans="1:8" ht="72.599999999999994" customHeight="1" x14ac:dyDescent="0.25">
      <c r="A2256" s="26" t="s">
        <v>1433</v>
      </c>
      <c r="B2256" s="19" t="s">
        <v>1266</v>
      </c>
      <c r="C2256" s="19" t="s">
        <v>788</v>
      </c>
      <c r="D2256" s="19" t="s">
        <v>1434</v>
      </c>
      <c r="E2256" s="17" t="s">
        <v>0</v>
      </c>
      <c r="F2256" s="20">
        <f t="shared" ref="F2256:H2258" si="388">F2257</f>
        <v>250000</v>
      </c>
      <c r="G2256" s="20">
        <f t="shared" si="388"/>
        <v>250000</v>
      </c>
      <c r="H2256" s="27">
        <f t="shared" si="388"/>
        <v>250000</v>
      </c>
    </row>
    <row r="2257" spans="1:8" ht="43.35" customHeight="1" x14ac:dyDescent="0.25">
      <c r="A2257" s="26" t="s">
        <v>1431</v>
      </c>
      <c r="B2257" s="19" t="s">
        <v>1266</v>
      </c>
      <c r="C2257" s="19" t="s">
        <v>788</v>
      </c>
      <c r="D2257" s="19" t="s">
        <v>1435</v>
      </c>
      <c r="E2257" s="17" t="s">
        <v>0</v>
      </c>
      <c r="F2257" s="20">
        <f t="shared" si="388"/>
        <v>250000</v>
      </c>
      <c r="G2257" s="20">
        <f t="shared" si="388"/>
        <v>250000</v>
      </c>
      <c r="H2257" s="27">
        <f t="shared" si="388"/>
        <v>250000</v>
      </c>
    </row>
    <row r="2258" spans="1:8" ht="28.95" customHeight="1" x14ac:dyDescent="0.25">
      <c r="A2258" s="26" t="s">
        <v>23</v>
      </c>
      <c r="B2258" s="19" t="s">
        <v>1266</v>
      </c>
      <c r="C2258" s="19" t="s">
        <v>788</v>
      </c>
      <c r="D2258" s="19" t="s">
        <v>1435</v>
      </c>
      <c r="E2258" s="19" t="s">
        <v>24</v>
      </c>
      <c r="F2258" s="20">
        <f t="shared" si="388"/>
        <v>250000</v>
      </c>
      <c r="G2258" s="20">
        <f t="shared" si="388"/>
        <v>250000</v>
      </c>
      <c r="H2258" s="27">
        <f t="shared" si="388"/>
        <v>250000</v>
      </c>
    </row>
    <row r="2259" spans="1:8" ht="28.95" customHeight="1" x14ac:dyDescent="0.25">
      <c r="A2259" s="26" t="s">
        <v>25</v>
      </c>
      <c r="B2259" s="19" t="s">
        <v>1266</v>
      </c>
      <c r="C2259" s="19" t="s">
        <v>788</v>
      </c>
      <c r="D2259" s="19" t="s">
        <v>1435</v>
      </c>
      <c r="E2259" s="19" t="s">
        <v>26</v>
      </c>
      <c r="F2259" s="20">
        <v>250000</v>
      </c>
      <c r="G2259" s="20">
        <v>250000</v>
      </c>
      <c r="H2259" s="27">
        <v>250000</v>
      </c>
    </row>
    <row r="2260" spans="1:8" ht="28.95" customHeight="1" x14ac:dyDescent="0.25">
      <c r="A2260" s="26" t="s">
        <v>1267</v>
      </c>
      <c r="B2260" s="19" t="s">
        <v>1266</v>
      </c>
      <c r="C2260" s="19" t="s">
        <v>788</v>
      </c>
      <c r="D2260" s="19" t="s">
        <v>1268</v>
      </c>
      <c r="E2260" s="17" t="s">
        <v>0</v>
      </c>
      <c r="F2260" s="20">
        <f>F2261+F2266</f>
        <v>650000</v>
      </c>
      <c r="G2260" s="20">
        <f>G2261+G2266</f>
        <v>650000</v>
      </c>
      <c r="H2260" s="27">
        <f>H2261+H2266</f>
        <v>650000</v>
      </c>
    </row>
    <row r="2261" spans="1:8" ht="14.4" customHeight="1" x14ac:dyDescent="0.25">
      <c r="A2261" s="26" t="s">
        <v>1269</v>
      </c>
      <c r="B2261" s="19" t="s">
        <v>1266</v>
      </c>
      <c r="C2261" s="19" t="s">
        <v>788</v>
      </c>
      <c r="D2261" s="19" t="s">
        <v>1270</v>
      </c>
      <c r="E2261" s="17" t="s">
        <v>0</v>
      </c>
      <c r="F2261" s="20">
        <f t="shared" ref="F2261:H2264" si="389">F2262</f>
        <v>350000</v>
      </c>
      <c r="G2261" s="20">
        <f t="shared" si="389"/>
        <v>350000</v>
      </c>
      <c r="H2261" s="27">
        <f t="shared" si="389"/>
        <v>350000</v>
      </c>
    </row>
    <row r="2262" spans="1:8" ht="28.95" customHeight="1" x14ac:dyDescent="0.25">
      <c r="A2262" s="26" t="s">
        <v>1271</v>
      </c>
      <c r="B2262" s="19" t="s">
        <v>1266</v>
      </c>
      <c r="C2262" s="19" t="s">
        <v>788</v>
      </c>
      <c r="D2262" s="19" t="s">
        <v>1272</v>
      </c>
      <c r="E2262" s="17" t="s">
        <v>0</v>
      </c>
      <c r="F2262" s="20">
        <f t="shared" si="389"/>
        <v>350000</v>
      </c>
      <c r="G2262" s="20">
        <f t="shared" si="389"/>
        <v>350000</v>
      </c>
      <c r="H2262" s="27">
        <f t="shared" si="389"/>
        <v>350000</v>
      </c>
    </row>
    <row r="2263" spans="1:8" ht="14.4" customHeight="1" x14ac:dyDescent="0.25">
      <c r="A2263" s="26" t="s">
        <v>1273</v>
      </c>
      <c r="B2263" s="19" t="s">
        <v>1266</v>
      </c>
      <c r="C2263" s="19" t="s">
        <v>788</v>
      </c>
      <c r="D2263" s="19" t="s">
        <v>1274</v>
      </c>
      <c r="E2263" s="17" t="s">
        <v>0</v>
      </c>
      <c r="F2263" s="20">
        <f t="shared" si="389"/>
        <v>350000</v>
      </c>
      <c r="G2263" s="20">
        <f t="shared" si="389"/>
        <v>350000</v>
      </c>
      <c r="H2263" s="27">
        <f t="shared" si="389"/>
        <v>350000</v>
      </c>
    </row>
    <row r="2264" spans="1:8" ht="28.95" customHeight="1" x14ac:dyDescent="0.25">
      <c r="A2264" s="26" t="s">
        <v>23</v>
      </c>
      <c r="B2264" s="19" t="s">
        <v>1266</v>
      </c>
      <c r="C2264" s="19" t="s">
        <v>788</v>
      </c>
      <c r="D2264" s="19" t="s">
        <v>1274</v>
      </c>
      <c r="E2264" s="19" t="s">
        <v>24</v>
      </c>
      <c r="F2264" s="20">
        <f t="shared" si="389"/>
        <v>350000</v>
      </c>
      <c r="G2264" s="20">
        <f t="shared" si="389"/>
        <v>350000</v>
      </c>
      <c r="H2264" s="27">
        <f t="shared" si="389"/>
        <v>350000</v>
      </c>
    </row>
    <row r="2265" spans="1:8" ht="28.95" customHeight="1" x14ac:dyDescent="0.25">
      <c r="A2265" s="26" t="s">
        <v>25</v>
      </c>
      <c r="B2265" s="19" t="s">
        <v>1266</v>
      </c>
      <c r="C2265" s="19" t="s">
        <v>788</v>
      </c>
      <c r="D2265" s="19" t="s">
        <v>1274</v>
      </c>
      <c r="E2265" s="19" t="s">
        <v>26</v>
      </c>
      <c r="F2265" s="20">
        <v>350000</v>
      </c>
      <c r="G2265" s="20">
        <v>350000</v>
      </c>
      <c r="H2265" s="27">
        <v>350000</v>
      </c>
    </row>
    <row r="2266" spans="1:8" ht="28.95" customHeight="1" x14ac:dyDescent="0.25">
      <c r="A2266" s="26" t="s">
        <v>1436</v>
      </c>
      <c r="B2266" s="19" t="s">
        <v>1266</v>
      </c>
      <c r="C2266" s="19" t="s">
        <v>788</v>
      </c>
      <c r="D2266" s="19" t="s">
        <v>1437</v>
      </c>
      <c r="E2266" s="17" t="s">
        <v>0</v>
      </c>
      <c r="F2266" s="20">
        <f>F2267+F2271+F2275</f>
        <v>300000</v>
      </c>
      <c r="G2266" s="20">
        <f>G2267+G2271+G2275</f>
        <v>300000</v>
      </c>
      <c r="H2266" s="27">
        <f>H2267+H2271+H2275</f>
        <v>300000</v>
      </c>
    </row>
    <row r="2267" spans="1:8" ht="43.35" customHeight="1" x14ac:dyDescent="0.25">
      <c r="A2267" s="26" t="s">
        <v>1438</v>
      </c>
      <c r="B2267" s="19" t="s">
        <v>1266</v>
      </c>
      <c r="C2267" s="19" t="s">
        <v>788</v>
      </c>
      <c r="D2267" s="19" t="s">
        <v>1439</v>
      </c>
      <c r="E2267" s="17" t="s">
        <v>0</v>
      </c>
      <c r="F2267" s="20">
        <f t="shared" ref="F2267:H2269" si="390">F2268</f>
        <v>80000</v>
      </c>
      <c r="G2267" s="20">
        <f t="shared" si="390"/>
        <v>80000</v>
      </c>
      <c r="H2267" s="27">
        <f t="shared" si="390"/>
        <v>80000</v>
      </c>
    </row>
    <row r="2268" spans="1:8" ht="28.95" customHeight="1" x14ac:dyDescent="0.25">
      <c r="A2268" s="26" t="s">
        <v>1440</v>
      </c>
      <c r="B2268" s="19" t="s">
        <v>1266</v>
      </c>
      <c r="C2268" s="19" t="s">
        <v>788</v>
      </c>
      <c r="D2268" s="19" t="s">
        <v>1441</v>
      </c>
      <c r="E2268" s="17" t="s">
        <v>0</v>
      </c>
      <c r="F2268" s="20">
        <f t="shared" si="390"/>
        <v>80000</v>
      </c>
      <c r="G2268" s="20">
        <f t="shared" si="390"/>
        <v>80000</v>
      </c>
      <c r="H2268" s="27">
        <f t="shared" si="390"/>
        <v>80000</v>
      </c>
    </row>
    <row r="2269" spans="1:8" ht="28.95" customHeight="1" x14ac:dyDescent="0.25">
      <c r="A2269" s="26" t="s">
        <v>23</v>
      </c>
      <c r="B2269" s="19" t="s">
        <v>1266</v>
      </c>
      <c r="C2269" s="19" t="s">
        <v>788</v>
      </c>
      <c r="D2269" s="19" t="s">
        <v>1441</v>
      </c>
      <c r="E2269" s="19" t="s">
        <v>24</v>
      </c>
      <c r="F2269" s="20">
        <f t="shared" si="390"/>
        <v>80000</v>
      </c>
      <c r="G2269" s="20">
        <f t="shared" si="390"/>
        <v>80000</v>
      </c>
      <c r="H2269" s="27">
        <f t="shared" si="390"/>
        <v>80000</v>
      </c>
    </row>
    <row r="2270" spans="1:8" ht="28.95" customHeight="1" x14ac:dyDescent="0.25">
      <c r="A2270" s="26" t="s">
        <v>25</v>
      </c>
      <c r="B2270" s="19" t="s">
        <v>1266</v>
      </c>
      <c r="C2270" s="19" t="s">
        <v>788</v>
      </c>
      <c r="D2270" s="19" t="s">
        <v>1441</v>
      </c>
      <c r="E2270" s="19" t="s">
        <v>26</v>
      </c>
      <c r="F2270" s="20">
        <v>80000</v>
      </c>
      <c r="G2270" s="20">
        <v>80000</v>
      </c>
      <c r="H2270" s="27">
        <v>80000</v>
      </c>
    </row>
    <row r="2271" spans="1:8" ht="28.95" customHeight="1" x14ac:dyDescent="0.25">
      <c r="A2271" s="26" t="s">
        <v>1442</v>
      </c>
      <c r="B2271" s="19" t="s">
        <v>1266</v>
      </c>
      <c r="C2271" s="19" t="s">
        <v>788</v>
      </c>
      <c r="D2271" s="19" t="s">
        <v>1443</v>
      </c>
      <c r="E2271" s="17" t="s">
        <v>0</v>
      </c>
      <c r="F2271" s="20">
        <f t="shared" ref="F2271:H2273" si="391">F2272</f>
        <v>65000</v>
      </c>
      <c r="G2271" s="20">
        <f t="shared" si="391"/>
        <v>65000</v>
      </c>
      <c r="H2271" s="27">
        <f t="shared" si="391"/>
        <v>65000</v>
      </c>
    </row>
    <row r="2272" spans="1:8" ht="28.95" customHeight="1" x14ac:dyDescent="0.25">
      <c r="A2272" s="26" t="s">
        <v>1440</v>
      </c>
      <c r="B2272" s="19" t="s">
        <v>1266</v>
      </c>
      <c r="C2272" s="19" t="s">
        <v>788</v>
      </c>
      <c r="D2272" s="19" t="s">
        <v>1444</v>
      </c>
      <c r="E2272" s="17" t="s">
        <v>0</v>
      </c>
      <c r="F2272" s="20">
        <f t="shared" si="391"/>
        <v>65000</v>
      </c>
      <c r="G2272" s="20">
        <f t="shared" si="391"/>
        <v>65000</v>
      </c>
      <c r="H2272" s="27">
        <f t="shared" si="391"/>
        <v>65000</v>
      </c>
    </row>
    <row r="2273" spans="1:8" ht="28.95" customHeight="1" x14ac:dyDescent="0.25">
      <c r="A2273" s="26" t="s">
        <v>23</v>
      </c>
      <c r="B2273" s="19" t="s">
        <v>1266</v>
      </c>
      <c r="C2273" s="19" t="s">
        <v>788</v>
      </c>
      <c r="D2273" s="19" t="s">
        <v>1444</v>
      </c>
      <c r="E2273" s="19" t="s">
        <v>24</v>
      </c>
      <c r="F2273" s="20">
        <f t="shared" si="391"/>
        <v>65000</v>
      </c>
      <c r="G2273" s="20">
        <f t="shared" si="391"/>
        <v>65000</v>
      </c>
      <c r="H2273" s="27">
        <f t="shared" si="391"/>
        <v>65000</v>
      </c>
    </row>
    <row r="2274" spans="1:8" ht="28.95" customHeight="1" x14ac:dyDescent="0.25">
      <c r="A2274" s="26" t="s">
        <v>25</v>
      </c>
      <c r="B2274" s="19" t="s">
        <v>1266</v>
      </c>
      <c r="C2274" s="19" t="s">
        <v>788</v>
      </c>
      <c r="D2274" s="19" t="s">
        <v>1444</v>
      </c>
      <c r="E2274" s="19" t="s">
        <v>26</v>
      </c>
      <c r="F2274" s="20">
        <v>65000</v>
      </c>
      <c r="G2274" s="20">
        <v>65000</v>
      </c>
      <c r="H2274" s="27">
        <v>65000</v>
      </c>
    </row>
    <row r="2275" spans="1:8" ht="28.95" customHeight="1" x14ac:dyDescent="0.25">
      <c r="A2275" s="26" t="s">
        <v>1445</v>
      </c>
      <c r="B2275" s="19" t="s">
        <v>1266</v>
      </c>
      <c r="C2275" s="19" t="s">
        <v>788</v>
      </c>
      <c r="D2275" s="19" t="s">
        <v>1446</v>
      </c>
      <c r="E2275" s="17" t="s">
        <v>0</v>
      </c>
      <c r="F2275" s="20">
        <f>F2276</f>
        <v>155000</v>
      </c>
      <c r="G2275" s="20">
        <f>G2276</f>
        <v>155000</v>
      </c>
      <c r="H2275" s="27">
        <f>H2276</f>
        <v>155000</v>
      </c>
    </row>
    <row r="2276" spans="1:8" ht="28.95" customHeight="1" x14ac:dyDescent="0.25">
      <c r="A2276" s="26" t="s">
        <v>1440</v>
      </c>
      <c r="B2276" s="19" t="s">
        <v>1266</v>
      </c>
      <c r="C2276" s="19" t="s">
        <v>788</v>
      </c>
      <c r="D2276" s="19" t="s">
        <v>1447</v>
      </c>
      <c r="E2276" s="17" t="s">
        <v>0</v>
      </c>
      <c r="F2276" s="20">
        <f>F2277+F2279</f>
        <v>155000</v>
      </c>
      <c r="G2276" s="20">
        <f>G2277+G2279</f>
        <v>155000</v>
      </c>
      <c r="H2276" s="27">
        <f>H2277+H2279</f>
        <v>155000</v>
      </c>
    </row>
    <row r="2277" spans="1:8" ht="28.95" customHeight="1" x14ac:dyDescent="0.25">
      <c r="A2277" s="26" t="s">
        <v>23</v>
      </c>
      <c r="B2277" s="19" t="s">
        <v>1266</v>
      </c>
      <c r="C2277" s="19" t="s">
        <v>788</v>
      </c>
      <c r="D2277" s="19" t="s">
        <v>1447</v>
      </c>
      <c r="E2277" s="19" t="s">
        <v>24</v>
      </c>
      <c r="F2277" s="20">
        <f>F2278</f>
        <v>5000</v>
      </c>
      <c r="G2277" s="20">
        <f>G2278</f>
        <v>5000</v>
      </c>
      <c r="H2277" s="27">
        <f>H2278</f>
        <v>5000</v>
      </c>
    </row>
    <row r="2278" spans="1:8" ht="28.95" customHeight="1" x14ac:dyDescent="0.25">
      <c r="A2278" s="26" t="s">
        <v>25</v>
      </c>
      <c r="B2278" s="19" t="s">
        <v>1266</v>
      </c>
      <c r="C2278" s="19" t="s">
        <v>788</v>
      </c>
      <c r="D2278" s="19" t="s">
        <v>1447</v>
      </c>
      <c r="E2278" s="19" t="s">
        <v>26</v>
      </c>
      <c r="F2278" s="20">
        <v>5000</v>
      </c>
      <c r="G2278" s="20">
        <v>5000</v>
      </c>
      <c r="H2278" s="27">
        <v>5000</v>
      </c>
    </row>
    <row r="2279" spans="1:8" ht="14.4" customHeight="1" x14ac:dyDescent="0.25">
      <c r="A2279" s="26" t="s">
        <v>49</v>
      </c>
      <c r="B2279" s="19" t="s">
        <v>1266</v>
      </c>
      <c r="C2279" s="19" t="s">
        <v>788</v>
      </c>
      <c r="D2279" s="19" t="s">
        <v>1447</v>
      </c>
      <c r="E2279" s="19" t="s">
        <v>50</v>
      </c>
      <c r="F2279" s="20">
        <f>F2280</f>
        <v>150000</v>
      </c>
      <c r="G2279" s="20">
        <f>G2280</f>
        <v>150000</v>
      </c>
      <c r="H2279" s="27">
        <f>H2280</f>
        <v>150000</v>
      </c>
    </row>
    <row r="2280" spans="1:8" ht="14.4" customHeight="1" x14ac:dyDescent="0.25">
      <c r="A2280" s="26" t="s">
        <v>51</v>
      </c>
      <c r="B2280" s="19" t="s">
        <v>1266</v>
      </c>
      <c r="C2280" s="19" t="s">
        <v>788</v>
      </c>
      <c r="D2280" s="19" t="s">
        <v>1447</v>
      </c>
      <c r="E2280" s="19" t="s">
        <v>52</v>
      </c>
      <c r="F2280" s="20">
        <v>150000</v>
      </c>
      <c r="G2280" s="20">
        <v>150000</v>
      </c>
      <c r="H2280" s="27">
        <v>150000</v>
      </c>
    </row>
    <row r="2281" spans="1:8" ht="28.95" customHeight="1" x14ac:dyDescent="0.25">
      <c r="A2281" s="26" t="s">
        <v>1307</v>
      </c>
      <c r="B2281" s="19" t="s">
        <v>1266</v>
      </c>
      <c r="C2281" s="19" t="s">
        <v>788</v>
      </c>
      <c r="D2281" s="19" t="s">
        <v>1308</v>
      </c>
      <c r="E2281" s="17" t="s">
        <v>0</v>
      </c>
      <c r="F2281" s="20">
        <f>F2282+F2293</f>
        <v>861010</v>
      </c>
      <c r="G2281" s="20">
        <f>G2282+G2293</f>
        <v>836010</v>
      </c>
      <c r="H2281" s="27">
        <f>H2282+H2293</f>
        <v>836010</v>
      </c>
    </row>
    <row r="2282" spans="1:8" ht="28.95" customHeight="1" x14ac:dyDescent="0.25">
      <c r="A2282" s="26" t="s">
        <v>1366</v>
      </c>
      <c r="B2282" s="19" t="s">
        <v>1266</v>
      </c>
      <c r="C2282" s="19" t="s">
        <v>788</v>
      </c>
      <c r="D2282" s="19" t="s">
        <v>1367</v>
      </c>
      <c r="E2282" s="17" t="s">
        <v>0</v>
      </c>
      <c r="F2282" s="20">
        <f>F2283+F2289</f>
        <v>661010</v>
      </c>
      <c r="G2282" s="20">
        <f>G2283+G2289</f>
        <v>636010</v>
      </c>
      <c r="H2282" s="27">
        <f>H2283+H2289</f>
        <v>636010</v>
      </c>
    </row>
    <row r="2283" spans="1:8" ht="28.95" customHeight="1" x14ac:dyDescent="0.25">
      <c r="A2283" s="26" t="s">
        <v>1448</v>
      </c>
      <c r="B2283" s="19" t="s">
        <v>1266</v>
      </c>
      <c r="C2283" s="19" t="s">
        <v>788</v>
      </c>
      <c r="D2283" s="19" t="s">
        <v>1449</v>
      </c>
      <c r="E2283" s="17" t="s">
        <v>0</v>
      </c>
      <c r="F2283" s="20">
        <f>F2284</f>
        <v>61010</v>
      </c>
      <c r="G2283" s="20">
        <f>G2284</f>
        <v>240000</v>
      </c>
      <c r="H2283" s="27">
        <f>H2284</f>
        <v>240000</v>
      </c>
    </row>
    <row r="2284" spans="1:8" ht="28.95" customHeight="1" x14ac:dyDescent="0.25">
      <c r="A2284" s="26" t="s">
        <v>1450</v>
      </c>
      <c r="B2284" s="19" t="s">
        <v>1266</v>
      </c>
      <c r="C2284" s="19" t="s">
        <v>788</v>
      </c>
      <c r="D2284" s="19" t="s">
        <v>1451</v>
      </c>
      <c r="E2284" s="17" t="s">
        <v>0</v>
      </c>
      <c r="F2284" s="20">
        <f>F2285+F2287</f>
        <v>61010</v>
      </c>
      <c r="G2284" s="20">
        <f>G2285+G2287</f>
        <v>240000</v>
      </c>
      <c r="H2284" s="27">
        <f>H2285+H2287</f>
        <v>240000</v>
      </c>
    </row>
    <row r="2285" spans="1:8" ht="28.95" customHeight="1" x14ac:dyDescent="0.25">
      <c r="A2285" s="26" t="s">
        <v>23</v>
      </c>
      <c r="B2285" s="19" t="s">
        <v>1266</v>
      </c>
      <c r="C2285" s="19" t="s">
        <v>788</v>
      </c>
      <c r="D2285" s="19" t="s">
        <v>1451</v>
      </c>
      <c r="E2285" s="19" t="s">
        <v>24</v>
      </c>
      <c r="F2285" s="20">
        <f>F2286</f>
        <v>0</v>
      </c>
      <c r="G2285" s="20">
        <f>G2286</f>
        <v>140000</v>
      </c>
      <c r="H2285" s="27">
        <f>H2286</f>
        <v>140000</v>
      </c>
    </row>
    <row r="2286" spans="1:8" ht="28.95" customHeight="1" x14ac:dyDescent="0.25">
      <c r="A2286" s="26" t="s">
        <v>25</v>
      </c>
      <c r="B2286" s="19" t="s">
        <v>1266</v>
      </c>
      <c r="C2286" s="19" t="s">
        <v>788</v>
      </c>
      <c r="D2286" s="19" t="s">
        <v>1451</v>
      </c>
      <c r="E2286" s="19" t="s">
        <v>26</v>
      </c>
      <c r="F2286" s="20">
        <v>0</v>
      </c>
      <c r="G2286" s="20">
        <v>140000</v>
      </c>
      <c r="H2286" s="27">
        <v>140000</v>
      </c>
    </row>
    <row r="2287" spans="1:8" ht="28.95" customHeight="1" x14ac:dyDescent="0.25">
      <c r="A2287" s="26" t="s">
        <v>190</v>
      </c>
      <c r="B2287" s="19" t="s">
        <v>1266</v>
      </c>
      <c r="C2287" s="19" t="s">
        <v>788</v>
      </c>
      <c r="D2287" s="19" t="s">
        <v>1451</v>
      </c>
      <c r="E2287" s="19" t="s">
        <v>191</v>
      </c>
      <c r="F2287" s="20">
        <f>F2288</f>
        <v>61010</v>
      </c>
      <c r="G2287" s="20">
        <f>G2288</f>
        <v>100000</v>
      </c>
      <c r="H2287" s="27">
        <f>H2288</f>
        <v>100000</v>
      </c>
    </row>
    <row r="2288" spans="1:8" ht="14.4" customHeight="1" x14ac:dyDescent="0.25">
      <c r="A2288" s="26" t="s">
        <v>192</v>
      </c>
      <c r="B2288" s="19" t="s">
        <v>1266</v>
      </c>
      <c r="C2288" s="19" t="s">
        <v>788</v>
      </c>
      <c r="D2288" s="19" t="s">
        <v>1451</v>
      </c>
      <c r="E2288" s="19" t="s">
        <v>193</v>
      </c>
      <c r="F2288" s="20">
        <v>61010</v>
      </c>
      <c r="G2288" s="20">
        <v>100000</v>
      </c>
      <c r="H2288" s="27">
        <v>100000</v>
      </c>
    </row>
    <row r="2289" spans="1:8" ht="28.95" customHeight="1" x14ac:dyDescent="0.25">
      <c r="A2289" s="26" t="s">
        <v>1374</v>
      </c>
      <c r="B2289" s="19" t="s">
        <v>1266</v>
      </c>
      <c r="C2289" s="19" t="s">
        <v>788</v>
      </c>
      <c r="D2289" s="19" t="s">
        <v>1375</v>
      </c>
      <c r="E2289" s="17" t="s">
        <v>0</v>
      </c>
      <c r="F2289" s="20">
        <f t="shared" ref="F2289:H2291" si="392">F2290</f>
        <v>600000</v>
      </c>
      <c r="G2289" s="20">
        <f t="shared" si="392"/>
        <v>396010</v>
      </c>
      <c r="H2289" s="27">
        <f t="shared" si="392"/>
        <v>396010</v>
      </c>
    </row>
    <row r="2290" spans="1:8" ht="28.95" customHeight="1" x14ac:dyDescent="0.25">
      <c r="A2290" s="26" t="s">
        <v>1376</v>
      </c>
      <c r="B2290" s="19" t="s">
        <v>1266</v>
      </c>
      <c r="C2290" s="19" t="s">
        <v>788</v>
      </c>
      <c r="D2290" s="19" t="s">
        <v>1377</v>
      </c>
      <c r="E2290" s="17" t="s">
        <v>0</v>
      </c>
      <c r="F2290" s="20">
        <f t="shared" si="392"/>
        <v>600000</v>
      </c>
      <c r="G2290" s="20">
        <f t="shared" si="392"/>
        <v>396010</v>
      </c>
      <c r="H2290" s="27">
        <f t="shared" si="392"/>
        <v>396010</v>
      </c>
    </row>
    <row r="2291" spans="1:8" ht="28.95" customHeight="1" x14ac:dyDescent="0.25">
      <c r="A2291" s="26" t="s">
        <v>23</v>
      </c>
      <c r="B2291" s="19" t="s">
        <v>1266</v>
      </c>
      <c r="C2291" s="19" t="s">
        <v>788</v>
      </c>
      <c r="D2291" s="19" t="s">
        <v>1377</v>
      </c>
      <c r="E2291" s="19" t="s">
        <v>24</v>
      </c>
      <c r="F2291" s="20">
        <f t="shared" si="392"/>
        <v>600000</v>
      </c>
      <c r="G2291" s="20">
        <f t="shared" si="392"/>
        <v>396010</v>
      </c>
      <c r="H2291" s="27">
        <f t="shared" si="392"/>
        <v>396010</v>
      </c>
    </row>
    <row r="2292" spans="1:8" ht="28.95" customHeight="1" x14ac:dyDescent="0.25">
      <c r="A2292" s="26" t="s">
        <v>25</v>
      </c>
      <c r="B2292" s="19" t="s">
        <v>1266</v>
      </c>
      <c r="C2292" s="19" t="s">
        <v>788</v>
      </c>
      <c r="D2292" s="19" t="s">
        <v>1377</v>
      </c>
      <c r="E2292" s="19" t="s">
        <v>26</v>
      </c>
      <c r="F2292" s="20">
        <v>600000</v>
      </c>
      <c r="G2292" s="20">
        <v>396010</v>
      </c>
      <c r="H2292" s="27">
        <v>396010</v>
      </c>
    </row>
    <row r="2293" spans="1:8" ht="14.4" customHeight="1" x14ac:dyDescent="0.25">
      <c r="A2293" s="26" t="s">
        <v>1324</v>
      </c>
      <c r="B2293" s="19" t="s">
        <v>1266</v>
      </c>
      <c r="C2293" s="19" t="s">
        <v>788</v>
      </c>
      <c r="D2293" s="19" t="s">
        <v>1325</v>
      </c>
      <c r="E2293" s="17" t="s">
        <v>0</v>
      </c>
      <c r="F2293" s="20">
        <f t="shared" ref="F2293:H2296" si="393">F2294</f>
        <v>200000</v>
      </c>
      <c r="G2293" s="20">
        <f t="shared" si="393"/>
        <v>200000</v>
      </c>
      <c r="H2293" s="27">
        <f t="shared" si="393"/>
        <v>200000</v>
      </c>
    </row>
    <row r="2294" spans="1:8" ht="28.95" customHeight="1" x14ac:dyDescent="0.25">
      <c r="A2294" s="26" t="s">
        <v>1404</v>
      </c>
      <c r="B2294" s="19" t="s">
        <v>1266</v>
      </c>
      <c r="C2294" s="19" t="s">
        <v>788</v>
      </c>
      <c r="D2294" s="19" t="s">
        <v>1405</v>
      </c>
      <c r="E2294" s="17" t="s">
        <v>0</v>
      </c>
      <c r="F2294" s="20">
        <f t="shared" si="393"/>
        <v>200000</v>
      </c>
      <c r="G2294" s="20">
        <f t="shared" si="393"/>
        <v>200000</v>
      </c>
      <c r="H2294" s="27">
        <f t="shared" si="393"/>
        <v>200000</v>
      </c>
    </row>
    <row r="2295" spans="1:8" ht="28.95" customHeight="1" x14ac:dyDescent="0.25">
      <c r="A2295" s="26" t="s">
        <v>1328</v>
      </c>
      <c r="B2295" s="19" t="s">
        <v>1266</v>
      </c>
      <c r="C2295" s="19" t="s">
        <v>788</v>
      </c>
      <c r="D2295" s="19" t="s">
        <v>1452</v>
      </c>
      <c r="E2295" s="17" t="s">
        <v>0</v>
      </c>
      <c r="F2295" s="20">
        <f t="shared" si="393"/>
        <v>200000</v>
      </c>
      <c r="G2295" s="20">
        <f t="shared" si="393"/>
        <v>200000</v>
      </c>
      <c r="H2295" s="27">
        <f t="shared" si="393"/>
        <v>200000</v>
      </c>
    </row>
    <row r="2296" spans="1:8" ht="28.95" customHeight="1" x14ac:dyDescent="0.25">
      <c r="A2296" s="26" t="s">
        <v>23</v>
      </c>
      <c r="B2296" s="19" t="s">
        <v>1266</v>
      </c>
      <c r="C2296" s="19" t="s">
        <v>788</v>
      </c>
      <c r="D2296" s="19" t="s">
        <v>1452</v>
      </c>
      <c r="E2296" s="19" t="s">
        <v>24</v>
      </c>
      <c r="F2296" s="20">
        <f t="shared" si="393"/>
        <v>200000</v>
      </c>
      <c r="G2296" s="20">
        <f t="shared" si="393"/>
        <v>200000</v>
      </c>
      <c r="H2296" s="27">
        <f t="shared" si="393"/>
        <v>200000</v>
      </c>
    </row>
    <row r="2297" spans="1:8" ht="28.95" customHeight="1" x14ac:dyDescent="0.25">
      <c r="A2297" s="26" t="s">
        <v>25</v>
      </c>
      <c r="B2297" s="19" t="s">
        <v>1266</v>
      </c>
      <c r="C2297" s="19" t="s">
        <v>788</v>
      </c>
      <c r="D2297" s="19" t="s">
        <v>1452</v>
      </c>
      <c r="E2297" s="19" t="s">
        <v>26</v>
      </c>
      <c r="F2297" s="20">
        <v>200000</v>
      </c>
      <c r="G2297" s="20">
        <v>200000</v>
      </c>
      <c r="H2297" s="27">
        <v>200000</v>
      </c>
    </row>
    <row r="2298" spans="1:8" ht="43.35" customHeight="1" x14ac:dyDescent="0.25">
      <c r="A2298" s="26" t="s">
        <v>1381</v>
      </c>
      <c r="B2298" s="19" t="s">
        <v>1266</v>
      </c>
      <c r="C2298" s="19" t="s">
        <v>788</v>
      </c>
      <c r="D2298" s="19" t="s">
        <v>1382</v>
      </c>
      <c r="E2298" s="17" t="s">
        <v>0</v>
      </c>
      <c r="F2298" s="20">
        <f t="shared" ref="F2298:H2301" si="394">F2299</f>
        <v>118900</v>
      </c>
      <c r="G2298" s="20">
        <f t="shared" si="394"/>
        <v>118900</v>
      </c>
      <c r="H2298" s="27">
        <f t="shared" si="394"/>
        <v>118900</v>
      </c>
    </row>
    <row r="2299" spans="1:8" ht="28.95" customHeight="1" x14ac:dyDescent="0.25">
      <c r="A2299" s="26" t="s">
        <v>1453</v>
      </c>
      <c r="B2299" s="19" t="s">
        <v>1266</v>
      </c>
      <c r="C2299" s="19" t="s">
        <v>788</v>
      </c>
      <c r="D2299" s="19" t="s">
        <v>1454</v>
      </c>
      <c r="E2299" s="17" t="s">
        <v>0</v>
      </c>
      <c r="F2299" s="20">
        <f t="shared" si="394"/>
        <v>118900</v>
      </c>
      <c r="G2299" s="20">
        <f t="shared" si="394"/>
        <v>118900</v>
      </c>
      <c r="H2299" s="27">
        <f t="shared" si="394"/>
        <v>118900</v>
      </c>
    </row>
    <row r="2300" spans="1:8" ht="28.95" customHeight="1" x14ac:dyDescent="0.25">
      <c r="A2300" s="26" t="s">
        <v>1398</v>
      </c>
      <c r="B2300" s="19" t="s">
        <v>1266</v>
      </c>
      <c r="C2300" s="19" t="s">
        <v>788</v>
      </c>
      <c r="D2300" s="19" t="s">
        <v>1455</v>
      </c>
      <c r="E2300" s="17" t="s">
        <v>0</v>
      </c>
      <c r="F2300" s="20">
        <f t="shared" si="394"/>
        <v>118900</v>
      </c>
      <c r="G2300" s="20">
        <f t="shared" si="394"/>
        <v>118900</v>
      </c>
      <c r="H2300" s="27">
        <f t="shared" si="394"/>
        <v>118900</v>
      </c>
    </row>
    <row r="2301" spans="1:8" ht="28.95" customHeight="1" x14ac:dyDescent="0.25">
      <c r="A2301" s="26" t="s">
        <v>23</v>
      </c>
      <c r="B2301" s="19" t="s">
        <v>1266</v>
      </c>
      <c r="C2301" s="19" t="s">
        <v>788</v>
      </c>
      <c r="D2301" s="19" t="s">
        <v>1455</v>
      </c>
      <c r="E2301" s="19" t="s">
        <v>24</v>
      </c>
      <c r="F2301" s="20">
        <f t="shared" si="394"/>
        <v>118900</v>
      </c>
      <c r="G2301" s="20">
        <f t="shared" si="394"/>
        <v>118900</v>
      </c>
      <c r="H2301" s="27">
        <f t="shared" si="394"/>
        <v>118900</v>
      </c>
    </row>
    <row r="2302" spans="1:8" ht="28.95" customHeight="1" x14ac:dyDescent="0.25">
      <c r="A2302" s="26" t="s">
        <v>25</v>
      </c>
      <c r="B2302" s="19" t="s">
        <v>1266</v>
      </c>
      <c r="C2302" s="19" t="s">
        <v>788</v>
      </c>
      <c r="D2302" s="19" t="s">
        <v>1455</v>
      </c>
      <c r="E2302" s="19" t="s">
        <v>26</v>
      </c>
      <c r="F2302" s="20">
        <v>118900</v>
      </c>
      <c r="G2302" s="20">
        <v>118900</v>
      </c>
      <c r="H2302" s="27">
        <v>118900</v>
      </c>
    </row>
    <row r="2303" spans="1:8" ht="14.4" customHeight="1" x14ac:dyDescent="0.25">
      <c r="A2303" s="26" t="s">
        <v>1456</v>
      </c>
      <c r="B2303" s="19" t="s">
        <v>1266</v>
      </c>
      <c r="C2303" s="19" t="s">
        <v>788</v>
      </c>
      <c r="D2303" s="19" t="s">
        <v>1457</v>
      </c>
      <c r="E2303" s="17" t="s">
        <v>0</v>
      </c>
      <c r="F2303" s="20">
        <f>F2304</f>
        <v>3886232</v>
      </c>
      <c r="G2303" s="20">
        <f>G2304</f>
        <v>3886232</v>
      </c>
      <c r="H2303" s="27">
        <f>H2304</f>
        <v>3886232</v>
      </c>
    </row>
    <row r="2304" spans="1:8" ht="14.4" customHeight="1" x14ac:dyDescent="0.25">
      <c r="A2304" s="26" t="s">
        <v>1458</v>
      </c>
      <c r="B2304" s="19" t="s">
        <v>1266</v>
      </c>
      <c r="C2304" s="19" t="s">
        <v>788</v>
      </c>
      <c r="D2304" s="19" t="s">
        <v>1459</v>
      </c>
      <c r="E2304" s="17" t="s">
        <v>0</v>
      </c>
      <c r="F2304" s="20">
        <f>F2305+F2307</f>
        <v>3886232</v>
      </c>
      <c r="G2304" s="20">
        <f>G2305+G2307</f>
        <v>3886232</v>
      </c>
      <c r="H2304" s="27">
        <f>H2305+H2307</f>
        <v>3886232</v>
      </c>
    </row>
    <row r="2305" spans="1:8" ht="28.95" customHeight="1" x14ac:dyDescent="0.25">
      <c r="A2305" s="26" t="s">
        <v>23</v>
      </c>
      <c r="B2305" s="19" t="s">
        <v>1266</v>
      </c>
      <c r="C2305" s="19" t="s">
        <v>788</v>
      </c>
      <c r="D2305" s="19" t="s">
        <v>1459</v>
      </c>
      <c r="E2305" s="19" t="s">
        <v>24</v>
      </c>
      <c r="F2305" s="20">
        <f>F2306</f>
        <v>185232</v>
      </c>
      <c r="G2305" s="20">
        <f>G2306</f>
        <v>185232</v>
      </c>
      <c r="H2305" s="27">
        <f>H2306</f>
        <v>185232</v>
      </c>
    </row>
    <row r="2306" spans="1:8" ht="28.95" customHeight="1" x14ac:dyDescent="0.25">
      <c r="A2306" s="26" t="s">
        <v>25</v>
      </c>
      <c r="B2306" s="19" t="s">
        <v>1266</v>
      </c>
      <c r="C2306" s="19" t="s">
        <v>788</v>
      </c>
      <c r="D2306" s="19" t="s">
        <v>1459</v>
      </c>
      <c r="E2306" s="19" t="s">
        <v>26</v>
      </c>
      <c r="F2306" s="20">
        <v>185232</v>
      </c>
      <c r="G2306" s="20">
        <v>185232</v>
      </c>
      <c r="H2306" s="27">
        <v>185232</v>
      </c>
    </row>
    <row r="2307" spans="1:8" ht="14.4" customHeight="1" x14ac:dyDescent="0.25">
      <c r="A2307" s="26" t="s">
        <v>49</v>
      </c>
      <c r="B2307" s="19" t="s">
        <v>1266</v>
      </c>
      <c r="C2307" s="19" t="s">
        <v>788</v>
      </c>
      <c r="D2307" s="19" t="s">
        <v>1459</v>
      </c>
      <c r="E2307" s="19" t="s">
        <v>50</v>
      </c>
      <c r="F2307" s="20">
        <f>F2308+F2309</f>
        <v>3701000</v>
      </c>
      <c r="G2307" s="20">
        <f>G2308+G2309</f>
        <v>3701000</v>
      </c>
      <c r="H2307" s="27">
        <f>H2308+H2309</f>
        <v>3701000</v>
      </c>
    </row>
    <row r="2308" spans="1:8" ht="28.95" customHeight="1" x14ac:dyDescent="0.25">
      <c r="A2308" s="26" t="s">
        <v>310</v>
      </c>
      <c r="B2308" s="19" t="s">
        <v>1266</v>
      </c>
      <c r="C2308" s="19" t="s">
        <v>788</v>
      </c>
      <c r="D2308" s="19" t="s">
        <v>1459</v>
      </c>
      <c r="E2308" s="19" t="s">
        <v>311</v>
      </c>
      <c r="F2308" s="20">
        <v>3500000</v>
      </c>
      <c r="G2308" s="20">
        <v>3500000</v>
      </c>
      <c r="H2308" s="27">
        <v>3500000</v>
      </c>
    </row>
    <row r="2309" spans="1:8" ht="14.4" customHeight="1" x14ac:dyDescent="0.25">
      <c r="A2309" s="26" t="s">
        <v>51</v>
      </c>
      <c r="B2309" s="19" t="s">
        <v>1266</v>
      </c>
      <c r="C2309" s="19" t="s">
        <v>788</v>
      </c>
      <c r="D2309" s="19" t="s">
        <v>1459</v>
      </c>
      <c r="E2309" s="19" t="s">
        <v>52</v>
      </c>
      <c r="F2309" s="20">
        <v>201000</v>
      </c>
      <c r="G2309" s="20">
        <v>201000</v>
      </c>
      <c r="H2309" s="27">
        <v>201000</v>
      </c>
    </row>
    <row r="2310" spans="1:8" ht="33.6" customHeight="1" x14ac:dyDescent="0.25">
      <c r="A2310" s="28" t="s">
        <v>1511</v>
      </c>
      <c r="B2310" s="16" t="s">
        <v>1460</v>
      </c>
      <c r="C2310" s="17" t="s">
        <v>0</v>
      </c>
      <c r="D2310" s="17" t="s">
        <v>0</v>
      </c>
      <c r="E2310" s="17" t="s">
        <v>0</v>
      </c>
      <c r="F2310" s="18">
        <f t="shared" ref="F2310:H2312" si="395">F2311</f>
        <v>143114300</v>
      </c>
      <c r="G2310" s="18">
        <f t="shared" si="395"/>
        <v>143114300</v>
      </c>
      <c r="H2310" s="29">
        <f t="shared" si="395"/>
        <v>143114300</v>
      </c>
    </row>
    <row r="2311" spans="1:8" ht="14.4" customHeight="1" x14ac:dyDescent="0.25">
      <c r="A2311" s="26" t="s">
        <v>9</v>
      </c>
      <c r="B2311" s="19" t="s">
        <v>1460</v>
      </c>
      <c r="C2311" s="19" t="s">
        <v>10</v>
      </c>
      <c r="D2311" s="17" t="s">
        <v>0</v>
      </c>
      <c r="E2311" s="17" t="s">
        <v>0</v>
      </c>
      <c r="F2311" s="20">
        <f t="shared" si="395"/>
        <v>143114300</v>
      </c>
      <c r="G2311" s="20">
        <f t="shared" si="395"/>
        <v>143114300</v>
      </c>
      <c r="H2311" s="27">
        <f t="shared" si="395"/>
        <v>143114300</v>
      </c>
    </row>
    <row r="2312" spans="1:8" ht="14.4" customHeight="1" x14ac:dyDescent="0.25">
      <c r="A2312" s="26" t="s">
        <v>1461</v>
      </c>
      <c r="B2312" s="19" t="s">
        <v>1460</v>
      </c>
      <c r="C2312" s="19" t="s">
        <v>1462</v>
      </c>
      <c r="D2312" s="17" t="s">
        <v>0</v>
      </c>
      <c r="E2312" s="17" t="s">
        <v>0</v>
      </c>
      <c r="F2312" s="20">
        <f t="shared" si="395"/>
        <v>143114300</v>
      </c>
      <c r="G2312" s="20">
        <f t="shared" si="395"/>
        <v>143114300</v>
      </c>
      <c r="H2312" s="27">
        <f t="shared" si="395"/>
        <v>143114300</v>
      </c>
    </row>
    <row r="2313" spans="1:8" ht="28.95" customHeight="1" x14ac:dyDescent="0.25">
      <c r="A2313" s="26" t="s">
        <v>1463</v>
      </c>
      <c r="B2313" s="19" t="s">
        <v>1460</v>
      </c>
      <c r="C2313" s="19" t="s">
        <v>1462</v>
      </c>
      <c r="D2313" s="19" t="s">
        <v>1464</v>
      </c>
      <c r="E2313" s="17" t="s">
        <v>0</v>
      </c>
      <c r="F2313" s="20">
        <f>F2314+F2322</f>
        <v>143114300</v>
      </c>
      <c r="G2313" s="20">
        <f>G2314+G2322</f>
        <v>143114300</v>
      </c>
      <c r="H2313" s="27">
        <f>H2314+H2322</f>
        <v>143114300</v>
      </c>
    </row>
    <row r="2314" spans="1:8" ht="57.6" customHeight="1" x14ac:dyDescent="0.25">
      <c r="A2314" s="26" t="s">
        <v>1465</v>
      </c>
      <c r="B2314" s="19" t="s">
        <v>1460</v>
      </c>
      <c r="C2314" s="19" t="s">
        <v>1462</v>
      </c>
      <c r="D2314" s="19" t="s">
        <v>1466</v>
      </c>
      <c r="E2314" s="17" t="s">
        <v>0</v>
      </c>
      <c r="F2314" s="20">
        <f>F2315</f>
        <v>141914300</v>
      </c>
      <c r="G2314" s="20">
        <f>G2315</f>
        <v>141914300</v>
      </c>
      <c r="H2314" s="27">
        <f>H2315</f>
        <v>141914300</v>
      </c>
    </row>
    <row r="2315" spans="1:8" ht="14.4" customHeight="1" x14ac:dyDescent="0.25">
      <c r="A2315" s="26" t="s">
        <v>17</v>
      </c>
      <c r="B2315" s="19" t="s">
        <v>1460</v>
      </c>
      <c r="C2315" s="19" t="s">
        <v>1462</v>
      </c>
      <c r="D2315" s="19" t="s">
        <v>1467</v>
      </c>
      <c r="E2315" s="17" t="s">
        <v>0</v>
      </c>
      <c r="F2315" s="20">
        <f>F2316+F2318+F2320</f>
        <v>141914300</v>
      </c>
      <c r="G2315" s="20">
        <f>G2316+G2318+G2320</f>
        <v>141914300</v>
      </c>
      <c r="H2315" s="27">
        <f>H2316+H2318+H2320</f>
        <v>141914300</v>
      </c>
    </row>
    <row r="2316" spans="1:8" ht="57.6" customHeight="1" x14ac:dyDescent="0.25">
      <c r="A2316" s="26" t="s">
        <v>19</v>
      </c>
      <c r="B2316" s="19" t="s">
        <v>1460</v>
      </c>
      <c r="C2316" s="19" t="s">
        <v>1462</v>
      </c>
      <c r="D2316" s="19" t="s">
        <v>1467</v>
      </c>
      <c r="E2316" s="19" t="s">
        <v>20</v>
      </c>
      <c r="F2316" s="20">
        <f>F2317</f>
        <v>94695100</v>
      </c>
      <c r="G2316" s="20">
        <f>G2317</f>
        <v>94695100</v>
      </c>
      <c r="H2316" s="27">
        <f>H2317</f>
        <v>94695100</v>
      </c>
    </row>
    <row r="2317" spans="1:8" ht="28.95" customHeight="1" x14ac:dyDescent="0.25">
      <c r="A2317" s="26" t="s">
        <v>21</v>
      </c>
      <c r="B2317" s="19" t="s">
        <v>1460</v>
      </c>
      <c r="C2317" s="19" t="s">
        <v>1462</v>
      </c>
      <c r="D2317" s="19" t="s">
        <v>1467</v>
      </c>
      <c r="E2317" s="19" t="s">
        <v>22</v>
      </c>
      <c r="F2317" s="20">
        <v>94695100</v>
      </c>
      <c r="G2317" s="20">
        <v>94695100</v>
      </c>
      <c r="H2317" s="27">
        <v>94695100</v>
      </c>
    </row>
    <row r="2318" spans="1:8" ht="28.95" customHeight="1" x14ac:dyDescent="0.25">
      <c r="A2318" s="26" t="s">
        <v>23</v>
      </c>
      <c r="B2318" s="19" t="s">
        <v>1460</v>
      </c>
      <c r="C2318" s="19" t="s">
        <v>1462</v>
      </c>
      <c r="D2318" s="19" t="s">
        <v>1467</v>
      </c>
      <c r="E2318" s="19" t="s">
        <v>24</v>
      </c>
      <c r="F2318" s="20">
        <f>F2319</f>
        <v>47019200</v>
      </c>
      <c r="G2318" s="20">
        <f>G2319</f>
        <v>47019200</v>
      </c>
      <c r="H2318" s="27">
        <f>H2319</f>
        <v>47019200</v>
      </c>
    </row>
    <row r="2319" spans="1:8" ht="28.95" customHeight="1" x14ac:dyDescent="0.25">
      <c r="A2319" s="26" t="s">
        <v>25</v>
      </c>
      <c r="B2319" s="19" t="s">
        <v>1460</v>
      </c>
      <c r="C2319" s="19" t="s">
        <v>1462</v>
      </c>
      <c r="D2319" s="19" t="s">
        <v>1467</v>
      </c>
      <c r="E2319" s="19" t="s">
        <v>26</v>
      </c>
      <c r="F2319" s="20">
        <v>47019200</v>
      </c>
      <c r="G2319" s="20">
        <v>47019200</v>
      </c>
      <c r="H2319" s="27">
        <v>47019200</v>
      </c>
    </row>
    <row r="2320" spans="1:8" ht="14.4" customHeight="1" x14ac:dyDescent="0.25">
      <c r="A2320" s="26" t="s">
        <v>27</v>
      </c>
      <c r="B2320" s="19" t="s">
        <v>1460</v>
      </c>
      <c r="C2320" s="19" t="s">
        <v>1462</v>
      </c>
      <c r="D2320" s="19" t="s">
        <v>1467</v>
      </c>
      <c r="E2320" s="19" t="s">
        <v>28</v>
      </c>
      <c r="F2320" s="20">
        <f>F2321</f>
        <v>200000</v>
      </c>
      <c r="G2320" s="20">
        <f>G2321</f>
        <v>200000</v>
      </c>
      <c r="H2320" s="27">
        <f>H2321</f>
        <v>200000</v>
      </c>
    </row>
    <row r="2321" spans="1:8" ht="14.4" customHeight="1" x14ac:dyDescent="0.25">
      <c r="A2321" s="26" t="s">
        <v>29</v>
      </c>
      <c r="B2321" s="19" t="s">
        <v>1460</v>
      </c>
      <c r="C2321" s="19" t="s">
        <v>1462</v>
      </c>
      <c r="D2321" s="19" t="s">
        <v>1467</v>
      </c>
      <c r="E2321" s="19" t="s">
        <v>30</v>
      </c>
      <c r="F2321" s="20">
        <v>200000</v>
      </c>
      <c r="G2321" s="20">
        <v>200000</v>
      </c>
      <c r="H2321" s="27">
        <v>200000</v>
      </c>
    </row>
    <row r="2322" spans="1:8" ht="57.6" customHeight="1" x14ac:dyDescent="0.25">
      <c r="A2322" s="26" t="s">
        <v>1468</v>
      </c>
      <c r="B2322" s="19" t="s">
        <v>1460</v>
      </c>
      <c r="C2322" s="19" t="s">
        <v>1462</v>
      </c>
      <c r="D2322" s="19" t="s">
        <v>1469</v>
      </c>
      <c r="E2322" s="17" t="s">
        <v>0</v>
      </c>
      <c r="F2322" s="20">
        <f>F2323</f>
        <v>1200000</v>
      </c>
      <c r="G2322" s="20">
        <f>G2323</f>
        <v>1200000</v>
      </c>
      <c r="H2322" s="27">
        <f>H2323</f>
        <v>1200000</v>
      </c>
    </row>
    <row r="2323" spans="1:8" ht="14.4" customHeight="1" x14ac:dyDescent="0.25">
      <c r="A2323" s="26" t="s">
        <v>17</v>
      </c>
      <c r="B2323" s="19" t="s">
        <v>1460</v>
      </c>
      <c r="C2323" s="19" t="s">
        <v>1462</v>
      </c>
      <c r="D2323" s="19" t="s">
        <v>1470</v>
      </c>
      <c r="E2323" s="17" t="s">
        <v>0</v>
      </c>
      <c r="F2323" s="20">
        <f>F2324+F2326</f>
        <v>1200000</v>
      </c>
      <c r="G2323" s="20">
        <f>G2324+G2326</f>
        <v>1200000</v>
      </c>
      <c r="H2323" s="27">
        <f>H2324+H2326</f>
        <v>1200000</v>
      </c>
    </row>
    <row r="2324" spans="1:8" ht="57.6" customHeight="1" x14ac:dyDescent="0.25">
      <c r="A2324" s="26" t="s">
        <v>19</v>
      </c>
      <c r="B2324" s="19" t="s">
        <v>1460</v>
      </c>
      <c r="C2324" s="19" t="s">
        <v>1462</v>
      </c>
      <c r="D2324" s="19" t="s">
        <v>1470</v>
      </c>
      <c r="E2324" s="19" t="s">
        <v>20</v>
      </c>
      <c r="F2324" s="20">
        <f>F2325</f>
        <v>650000</v>
      </c>
      <c r="G2324" s="20">
        <f>G2325</f>
        <v>650000</v>
      </c>
      <c r="H2324" s="27">
        <f>H2325</f>
        <v>650000</v>
      </c>
    </row>
    <row r="2325" spans="1:8" ht="28.95" customHeight="1" x14ac:dyDescent="0.25">
      <c r="A2325" s="26" t="s">
        <v>21</v>
      </c>
      <c r="B2325" s="19" t="s">
        <v>1460</v>
      </c>
      <c r="C2325" s="19" t="s">
        <v>1462</v>
      </c>
      <c r="D2325" s="19" t="s">
        <v>1470</v>
      </c>
      <c r="E2325" s="19" t="s">
        <v>22</v>
      </c>
      <c r="F2325" s="20">
        <v>650000</v>
      </c>
      <c r="G2325" s="20">
        <v>650000</v>
      </c>
      <c r="H2325" s="27">
        <v>650000</v>
      </c>
    </row>
    <row r="2326" spans="1:8" ht="28.95" customHeight="1" x14ac:dyDescent="0.25">
      <c r="A2326" s="26" t="s">
        <v>23</v>
      </c>
      <c r="B2326" s="19" t="s">
        <v>1460</v>
      </c>
      <c r="C2326" s="19" t="s">
        <v>1462</v>
      </c>
      <c r="D2326" s="19" t="s">
        <v>1470</v>
      </c>
      <c r="E2326" s="19" t="s">
        <v>24</v>
      </c>
      <c r="F2326" s="20">
        <f>F2327</f>
        <v>550000</v>
      </c>
      <c r="G2326" s="20">
        <f>G2327</f>
        <v>550000</v>
      </c>
      <c r="H2326" s="27">
        <f>H2327</f>
        <v>550000</v>
      </c>
    </row>
    <row r="2327" spans="1:8" ht="28.95" customHeight="1" x14ac:dyDescent="0.25">
      <c r="A2327" s="26" t="s">
        <v>25</v>
      </c>
      <c r="B2327" s="19" t="s">
        <v>1460</v>
      </c>
      <c r="C2327" s="19" t="s">
        <v>1462</v>
      </c>
      <c r="D2327" s="19" t="s">
        <v>1470</v>
      </c>
      <c r="E2327" s="19" t="s">
        <v>26</v>
      </c>
      <c r="F2327" s="20">
        <v>550000</v>
      </c>
      <c r="G2327" s="20">
        <v>550000</v>
      </c>
      <c r="H2327" s="27">
        <v>550000</v>
      </c>
    </row>
    <row r="2328" spans="1:8" ht="28.2" customHeight="1" x14ac:dyDescent="0.25">
      <c r="A2328" s="28" t="s">
        <v>1512</v>
      </c>
      <c r="B2328" s="16" t="s">
        <v>1471</v>
      </c>
      <c r="C2328" s="17" t="s">
        <v>0</v>
      </c>
      <c r="D2328" s="17" t="s">
        <v>0</v>
      </c>
      <c r="E2328" s="17" t="s">
        <v>0</v>
      </c>
      <c r="F2328" s="18">
        <f>F2329+F2340</f>
        <v>25301900</v>
      </c>
      <c r="G2328" s="18">
        <f>G2329+G2340</f>
        <v>16054700</v>
      </c>
      <c r="H2328" s="29">
        <f>H2329+H2340</f>
        <v>16054700</v>
      </c>
    </row>
    <row r="2329" spans="1:8" ht="14.4" customHeight="1" x14ac:dyDescent="0.25">
      <c r="A2329" s="26" t="s">
        <v>164</v>
      </c>
      <c r="B2329" s="19" t="s">
        <v>1471</v>
      </c>
      <c r="C2329" s="19" t="s">
        <v>165</v>
      </c>
      <c r="D2329" s="17" t="s">
        <v>0</v>
      </c>
      <c r="E2329" s="17" t="s">
        <v>0</v>
      </c>
      <c r="F2329" s="20">
        <f t="shared" ref="F2329:H2338" si="396">F2330</f>
        <v>12542200</v>
      </c>
      <c r="G2329" s="20">
        <f t="shared" si="396"/>
        <v>3295000</v>
      </c>
      <c r="H2329" s="27">
        <f t="shared" si="396"/>
        <v>3295000</v>
      </c>
    </row>
    <row r="2330" spans="1:8" ht="14.4" customHeight="1" x14ac:dyDescent="0.25">
      <c r="A2330" s="26" t="s">
        <v>176</v>
      </c>
      <c r="B2330" s="19" t="s">
        <v>1471</v>
      </c>
      <c r="C2330" s="19" t="s">
        <v>177</v>
      </c>
      <c r="D2330" s="17" t="s">
        <v>0</v>
      </c>
      <c r="E2330" s="17" t="s">
        <v>0</v>
      </c>
      <c r="F2330" s="20">
        <f t="shared" si="396"/>
        <v>12542200</v>
      </c>
      <c r="G2330" s="20">
        <f t="shared" si="396"/>
        <v>3295000</v>
      </c>
      <c r="H2330" s="27">
        <f t="shared" si="396"/>
        <v>3295000</v>
      </c>
    </row>
    <row r="2331" spans="1:8" ht="28.95" customHeight="1" x14ac:dyDescent="0.25">
      <c r="A2331" s="26" t="s">
        <v>984</v>
      </c>
      <c r="B2331" s="19" t="s">
        <v>1471</v>
      </c>
      <c r="C2331" s="19" t="s">
        <v>177</v>
      </c>
      <c r="D2331" s="19" t="s">
        <v>985</v>
      </c>
      <c r="E2331" s="17" t="s">
        <v>0</v>
      </c>
      <c r="F2331" s="20">
        <f t="shared" si="396"/>
        <v>12542200</v>
      </c>
      <c r="G2331" s="20">
        <f t="shared" si="396"/>
        <v>3295000</v>
      </c>
      <c r="H2331" s="27">
        <f t="shared" si="396"/>
        <v>3295000</v>
      </c>
    </row>
    <row r="2332" spans="1:8" ht="14.4" customHeight="1" x14ac:dyDescent="0.25">
      <c r="A2332" s="26" t="s">
        <v>1472</v>
      </c>
      <c r="B2332" s="19" t="s">
        <v>1471</v>
      </c>
      <c r="C2332" s="19" t="s">
        <v>177</v>
      </c>
      <c r="D2332" s="19" t="s">
        <v>1473</v>
      </c>
      <c r="E2332" s="17" t="s">
        <v>0</v>
      </c>
      <c r="F2332" s="20">
        <f t="shared" si="396"/>
        <v>12542200</v>
      </c>
      <c r="G2332" s="20">
        <f t="shared" si="396"/>
        <v>3295000</v>
      </c>
      <c r="H2332" s="27">
        <f t="shared" si="396"/>
        <v>3295000</v>
      </c>
    </row>
    <row r="2333" spans="1:8" ht="28.95" customHeight="1" x14ac:dyDescent="0.25">
      <c r="A2333" s="26" t="s">
        <v>1474</v>
      </c>
      <c r="B2333" s="19" t="s">
        <v>1471</v>
      </c>
      <c r="C2333" s="19" t="s">
        <v>177</v>
      </c>
      <c r="D2333" s="19" t="s">
        <v>1475</v>
      </c>
      <c r="E2333" s="17" t="s">
        <v>0</v>
      </c>
      <c r="F2333" s="20">
        <f>F2337+F2334</f>
        <v>12542200</v>
      </c>
      <c r="G2333" s="20">
        <f t="shared" ref="G2333:H2333" si="397">G2337+G2334</f>
        <v>3295000</v>
      </c>
      <c r="H2333" s="27">
        <f t="shared" si="397"/>
        <v>3295000</v>
      </c>
    </row>
    <row r="2334" spans="1:8" ht="21" customHeight="1" x14ac:dyDescent="0.25">
      <c r="A2334" s="37" t="s">
        <v>996</v>
      </c>
      <c r="B2334" s="35" t="s">
        <v>1471</v>
      </c>
      <c r="C2334" s="35" t="s">
        <v>177</v>
      </c>
      <c r="D2334" s="35" t="s">
        <v>1587</v>
      </c>
      <c r="E2334" s="34" t="s">
        <v>0</v>
      </c>
      <c r="F2334" s="36">
        <f>F2335</f>
        <v>10242200</v>
      </c>
      <c r="G2334" s="36">
        <f t="shared" ref="G2334:H2335" si="398">G2335</f>
        <v>0</v>
      </c>
      <c r="H2334" s="38">
        <f t="shared" si="398"/>
        <v>0</v>
      </c>
    </row>
    <row r="2335" spans="1:8" ht="28.95" customHeight="1" x14ac:dyDescent="0.25">
      <c r="A2335" s="37" t="s">
        <v>23</v>
      </c>
      <c r="B2335" s="35" t="s">
        <v>1471</v>
      </c>
      <c r="C2335" s="35" t="s">
        <v>177</v>
      </c>
      <c r="D2335" s="35" t="s">
        <v>1587</v>
      </c>
      <c r="E2335" s="35" t="s">
        <v>24</v>
      </c>
      <c r="F2335" s="36">
        <f>F2336</f>
        <v>10242200</v>
      </c>
      <c r="G2335" s="36">
        <f t="shared" si="398"/>
        <v>0</v>
      </c>
      <c r="H2335" s="38">
        <f t="shared" si="398"/>
        <v>0</v>
      </c>
    </row>
    <row r="2336" spans="1:8" ht="28.95" customHeight="1" x14ac:dyDescent="0.25">
      <c r="A2336" s="37" t="s">
        <v>25</v>
      </c>
      <c r="B2336" s="35" t="s">
        <v>1471</v>
      </c>
      <c r="C2336" s="35" t="s">
        <v>177</v>
      </c>
      <c r="D2336" s="35" t="s">
        <v>1587</v>
      </c>
      <c r="E2336" s="35" t="s">
        <v>26</v>
      </c>
      <c r="F2336" s="36">
        <v>10242200</v>
      </c>
      <c r="G2336" s="20">
        <v>0</v>
      </c>
      <c r="H2336" s="27">
        <v>0</v>
      </c>
    </row>
    <row r="2337" spans="1:8" ht="14.4" customHeight="1" x14ac:dyDescent="0.25">
      <c r="A2337" s="26" t="s">
        <v>1476</v>
      </c>
      <c r="B2337" s="19" t="s">
        <v>1471</v>
      </c>
      <c r="C2337" s="19" t="s">
        <v>177</v>
      </c>
      <c r="D2337" s="19" t="s">
        <v>1477</v>
      </c>
      <c r="E2337" s="17" t="s">
        <v>0</v>
      </c>
      <c r="F2337" s="20">
        <f t="shared" si="396"/>
        <v>2300000</v>
      </c>
      <c r="G2337" s="20">
        <f t="shared" si="396"/>
        <v>3295000</v>
      </c>
      <c r="H2337" s="27">
        <f t="shared" si="396"/>
        <v>3295000</v>
      </c>
    </row>
    <row r="2338" spans="1:8" ht="28.95" customHeight="1" x14ac:dyDescent="0.25">
      <c r="A2338" s="26" t="s">
        <v>23</v>
      </c>
      <c r="B2338" s="19" t="s">
        <v>1471</v>
      </c>
      <c r="C2338" s="19" t="s">
        <v>177</v>
      </c>
      <c r="D2338" s="19" t="s">
        <v>1477</v>
      </c>
      <c r="E2338" s="19" t="s">
        <v>24</v>
      </c>
      <c r="F2338" s="20">
        <f t="shared" si="396"/>
        <v>2300000</v>
      </c>
      <c r="G2338" s="20">
        <f t="shared" si="396"/>
        <v>3295000</v>
      </c>
      <c r="H2338" s="27">
        <f t="shared" si="396"/>
        <v>3295000</v>
      </c>
    </row>
    <row r="2339" spans="1:8" ht="28.95" customHeight="1" x14ac:dyDescent="0.25">
      <c r="A2339" s="26" t="s">
        <v>25</v>
      </c>
      <c r="B2339" s="19" t="s">
        <v>1471</v>
      </c>
      <c r="C2339" s="19" t="s">
        <v>177</v>
      </c>
      <c r="D2339" s="19" t="s">
        <v>1477</v>
      </c>
      <c r="E2339" s="19" t="s">
        <v>26</v>
      </c>
      <c r="F2339" s="20">
        <v>2300000</v>
      </c>
      <c r="G2339" s="20">
        <v>3295000</v>
      </c>
      <c r="H2339" s="27">
        <v>3295000</v>
      </c>
    </row>
    <row r="2340" spans="1:8" ht="14.4" customHeight="1" x14ac:dyDescent="0.25">
      <c r="A2340" s="26" t="s">
        <v>194</v>
      </c>
      <c r="B2340" s="19" t="s">
        <v>1471</v>
      </c>
      <c r="C2340" s="19" t="s">
        <v>195</v>
      </c>
      <c r="D2340" s="17" t="s">
        <v>0</v>
      </c>
      <c r="E2340" s="17" t="s">
        <v>0</v>
      </c>
      <c r="F2340" s="20">
        <f t="shared" ref="F2340:H2341" si="399">F2341</f>
        <v>12759700</v>
      </c>
      <c r="G2340" s="20">
        <f t="shared" si="399"/>
        <v>12759700</v>
      </c>
      <c r="H2340" s="27">
        <f t="shared" si="399"/>
        <v>12759700</v>
      </c>
    </row>
    <row r="2341" spans="1:8" ht="14.4" customHeight="1" x14ac:dyDescent="0.25">
      <c r="A2341" s="26" t="s">
        <v>278</v>
      </c>
      <c r="B2341" s="19" t="s">
        <v>1471</v>
      </c>
      <c r="C2341" s="19" t="s">
        <v>279</v>
      </c>
      <c r="D2341" s="17" t="s">
        <v>0</v>
      </c>
      <c r="E2341" s="17" t="s">
        <v>0</v>
      </c>
      <c r="F2341" s="20">
        <f t="shared" si="399"/>
        <v>12759700</v>
      </c>
      <c r="G2341" s="20">
        <f t="shared" si="399"/>
        <v>12759700</v>
      </c>
      <c r="H2341" s="27">
        <f t="shared" si="399"/>
        <v>12759700</v>
      </c>
    </row>
    <row r="2342" spans="1:8" ht="28.95" customHeight="1" x14ac:dyDescent="0.25">
      <c r="A2342" s="26" t="s">
        <v>984</v>
      </c>
      <c r="B2342" s="19" t="s">
        <v>1471</v>
      </c>
      <c r="C2342" s="19" t="s">
        <v>279</v>
      </c>
      <c r="D2342" s="19" t="s">
        <v>985</v>
      </c>
      <c r="E2342" s="17" t="s">
        <v>0</v>
      </c>
      <c r="F2342" s="20">
        <f>F2343+F2350</f>
        <v>12759700</v>
      </c>
      <c r="G2342" s="20">
        <f>G2343+G2350</f>
        <v>12759700</v>
      </c>
      <c r="H2342" s="27">
        <f>H2343+H2350</f>
        <v>12759700</v>
      </c>
    </row>
    <row r="2343" spans="1:8" ht="14.4" customHeight="1" x14ac:dyDescent="0.25">
      <c r="A2343" s="26" t="s">
        <v>17</v>
      </c>
      <c r="B2343" s="19" t="s">
        <v>1471</v>
      </c>
      <c r="C2343" s="19" t="s">
        <v>279</v>
      </c>
      <c r="D2343" s="19" t="s">
        <v>1478</v>
      </c>
      <c r="E2343" s="17" t="s">
        <v>0</v>
      </c>
      <c r="F2343" s="20">
        <f>F2344+F2346+F2348</f>
        <v>12554700</v>
      </c>
      <c r="G2343" s="20">
        <f>G2344+G2346+G2348</f>
        <v>12554700</v>
      </c>
      <c r="H2343" s="27">
        <f>H2344+H2346+H2348</f>
        <v>12554700</v>
      </c>
    </row>
    <row r="2344" spans="1:8" ht="57.6" customHeight="1" x14ac:dyDescent="0.25">
      <c r="A2344" s="26" t="s">
        <v>19</v>
      </c>
      <c r="B2344" s="19" t="s">
        <v>1471</v>
      </c>
      <c r="C2344" s="19" t="s">
        <v>279</v>
      </c>
      <c r="D2344" s="19" t="s">
        <v>1478</v>
      </c>
      <c r="E2344" s="19" t="s">
        <v>20</v>
      </c>
      <c r="F2344" s="20">
        <f>F2345</f>
        <v>11420758</v>
      </c>
      <c r="G2344" s="20">
        <f>G2345</f>
        <v>11420758</v>
      </c>
      <c r="H2344" s="27">
        <f>H2345</f>
        <v>11420758</v>
      </c>
    </row>
    <row r="2345" spans="1:8" ht="28.95" customHeight="1" x14ac:dyDescent="0.25">
      <c r="A2345" s="26" t="s">
        <v>21</v>
      </c>
      <c r="B2345" s="19" t="s">
        <v>1471</v>
      </c>
      <c r="C2345" s="19" t="s">
        <v>279</v>
      </c>
      <c r="D2345" s="19" t="s">
        <v>1478</v>
      </c>
      <c r="E2345" s="19" t="s">
        <v>22</v>
      </c>
      <c r="F2345" s="20">
        <v>11420758</v>
      </c>
      <c r="G2345" s="20">
        <v>11420758</v>
      </c>
      <c r="H2345" s="27">
        <v>11420758</v>
      </c>
    </row>
    <row r="2346" spans="1:8" ht="28.95" customHeight="1" x14ac:dyDescent="0.25">
      <c r="A2346" s="26" t="s">
        <v>23</v>
      </c>
      <c r="B2346" s="19" t="s">
        <v>1471</v>
      </c>
      <c r="C2346" s="19" t="s">
        <v>279</v>
      </c>
      <c r="D2346" s="19" t="s">
        <v>1478</v>
      </c>
      <c r="E2346" s="19" t="s">
        <v>24</v>
      </c>
      <c r="F2346" s="20">
        <f>F2347</f>
        <v>1113942</v>
      </c>
      <c r="G2346" s="20">
        <f>G2347</f>
        <v>1113942</v>
      </c>
      <c r="H2346" s="27">
        <f>H2347</f>
        <v>1113942</v>
      </c>
    </row>
    <row r="2347" spans="1:8" ht="28.95" customHeight="1" x14ac:dyDescent="0.25">
      <c r="A2347" s="26" t="s">
        <v>25</v>
      </c>
      <c r="B2347" s="19" t="s">
        <v>1471</v>
      </c>
      <c r="C2347" s="19" t="s">
        <v>279</v>
      </c>
      <c r="D2347" s="19" t="s">
        <v>1478</v>
      </c>
      <c r="E2347" s="19" t="s">
        <v>26</v>
      </c>
      <c r="F2347" s="20">
        <v>1113942</v>
      </c>
      <c r="G2347" s="20">
        <v>1113942</v>
      </c>
      <c r="H2347" s="27">
        <v>1113942</v>
      </c>
    </row>
    <row r="2348" spans="1:8" ht="14.4" customHeight="1" x14ac:dyDescent="0.25">
      <c r="A2348" s="26" t="s">
        <v>27</v>
      </c>
      <c r="B2348" s="19" t="s">
        <v>1471</v>
      </c>
      <c r="C2348" s="19" t="s">
        <v>279</v>
      </c>
      <c r="D2348" s="19" t="s">
        <v>1478</v>
      </c>
      <c r="E2348" s="19" t="s">
        <v>28</v>
      </c>
      <c r="F2348" s="20">
        <f>F2349</f>
        <v>20000</v>
      </c>
      <c r="G2348" s="20">
        <f>G2349</f>
        <v>20000</v>
      </c>
      <c r="H2348" s="27">
        <f>H2349</f>
        <v>20000</v>
      </c>
    </row>
    <row r="2349" spans="1:8" ht="14.4" customHeight="1" x14ac:dyDescent="0.25">
      <c r="A2349" s="26" t="s">
        <v>29</v>
      </c>
      <c r="B2349" s="19" t="s">
        <v>1471</v>
      </c>
      <c r="C2349" s="19" t="s">
        <v>279</v>
      </c>
      <c r="D2349" s="19" t="s">
        <v>1478</v>
      </c>
      <c r="E2349" s="19" t="s">
        <v>30</v>
      </c>
      <c r="F2349" s="20">
        <v>20000</v>
      </c>
      <c r="G2349" s="20">
        <v>20000</v>
      </c>
      <c r="H2349" s="27">
        <v>20000</v>
      </c>
    </row>
    <row r="2350" spans="1:8" ht="14.4" customHeight="1" x14ac:dyDescent="0.25">
      <c r="A2350" s="26" t="s">
        <v>1472</v>
      </c>
      <c r="B2350" s="19" t="s">
        <v>1471</v>
      </c>
      <c r="C2350" s="19" t="s">
        <v>279</v>
      </c>
      <c r="D2350" s="19" t="s">
        <v>1473</v>
      </c>
      <c r="E2350" s="17" t="s">
        <v>0</v>
      </c>
      <c r="F2350" s="20">
        <f t="shared" ref="F2350:H2351" si="400">F2351</f>
        <v>205000</v>
      </c>
      <c r="G2350" s="20">
        <f t="shared" si="400"/>
        <v>205000</v>
      </c>
      <c r="H2350" s="27">
        <f t="shared" si="400"/>
        <v>205000</v>
      </c>
    </row>
    <row r="2351" spans="1:8" ht="28.95" customHeight="1" x14ac:dyDescent="0.25">
      <c r="A2351" s="26" t="s">
        <v>1474</v>
      </c>
      <c r="B2351" s="19" t="s">
        <v>1471</v>
      </c>
      <c r="C2351" s="19" t="s">
        <v>279</v>
      </c>
      <c r="D2351" s="19" t="s">
        <v>1475</v>
      </c>
      <c r="E2351" s="17" t="s">
        <v>0</v>
      </c>
      <c r="F2351" s="20">
        <f t="shared" si="400"/>
        <v>205000</v>
      </c>
      <c r="G2351" s="20">
        <f t="shared" si="400"/>
        <v>205000</v>
      </c>
      <c r="H2351" s="27">
        <f t="shared" si="400"/>
        <v>205000</v>
      </c>
    </row>
    <row r="2352" spans="1:8" ht="14.4" customHeight="1" x14ac:dyDescent="0.25">
      <c r="A2352" s="26" t="s">
        <v>1479</v>
      </c>
      <c r="B2352" s="19" t="s">
        <v>1471</v>
      </c>
      <c r="C2352" s="19" t="s">
        <v>279</v>
      </c>
      <c r="D2352" s="19" t="s">
        <v>1480</v>
      </c>
      <c r="E2352" s="17" t="s">
        <v>0</v>
      </c>
      <c r="F2352" s="20">
        <f>F2353+F2355</f>
        <v>205000</v>
      </c>
      <c r="G2352" s="20">
        <f>G2353+G2355</f>
        <v>205000</v>
      </c>
      <c r="H2352" s="27">
        <f>H2353+H2355</f>
        <v>205000</v>
      </c>
    </row>
    <row r="2353" spans="1:8" ht="28.95" customHeight="1" x14ac:dyDescent="0.25">
      <c r="A2353" s="26" t="s">
        <v>23</v>
      </c>
      <c r="B2353" s="19" t="s">
        <v>1471</v>
      </c>
      <c r="C2353" s="19" t="s">
        <v>279</v>
      </c>
      <c r="D2353" s="19" t="s">
        <v>1480</v>
      </c>
      <c r="E2353" s="19" t="s">
        <v>24</v>
      </c>
      <c r="F2353" s="20">
        <f>F2354</f>
        <v>55000</v>
      </c>
      <c r="G2353" s="20">
        <f>G2354</f>
        <v>55000</v>
      </c>
      <c r="H2353" s="27">
        <f>H2354</f>
        <v>55000</v>
      </c>
    </row>
    <row r="2354" spans="1:8" ht="28.95" customHeight="1" x14ac:dyDescent="0.25">
      <c r="A2354" s="26" t="s">
        <v>25</v>
      </c>
      <c r="B2354" s="19" t="s">
        <v>1471</v>
      </c>
      <c r="C2354" s="19" t="s">
        <v>279</v>
      </c>
      <c r="D2354" s="19" t="s">
        <v>1480</v>
      </c>
      <c r="E2354" s="19" t="s">
        <v>26</v>
      </c>
      <c r="F2354" s="20">
        <v>55000</v>
      </c>
      <c r="G2354" s="20">
        <v>55000</v>
      </c>
      <c r="H2354" s="27">
        <v>55000</v>
      </c>
    </row>
    <row r="2355" spans="1:8" ht="14.4" customHeight="1" x14ac:dyDescent="0.25">
      <c r="A2355" s="26" t="s">
        <v>49</v>
      </c>
      <c r="B2355" s="19" t="s">
        <v>1471</v>
      </c>
      <c r="C2355" s="19" t="s">
        <v>279</v>
      </c>
      <c r="D2355" s="19" t="s">
        <v>1480</v>
      </c>
      <c r="E2355" s="19" t="s">
        <v>50</v>
      </c>
      <c r="F2355" s="20">
        <f>F2356</f>
        <v>150000</v>
      </c>
      <c r="G2355" s="20">
        <f>G2356</f>
        <v>150000</v>
      </c>
      <c r="H2355" s="27">
        <f>H2356</f>
        <v>150000</v>
      </c>
    </row>
    <row r="2356" spans="1:8" ht="14.4" customHeight="1" thickBot="1" x14ac:dyDescent="0.3">
      <c r="A2356" s="30" t="s">
        <v>445</v>
      </c>
      <c r="B2356" s="31" t="s">
        <v>1471</v>
      </c>
      <c r="C2356" s="31" t="s">
        <v>279</v>
      </c>
      <c r="D2356" s="31" t="s">
        <v>1480</v>
      </c>
      <c r="E2356" s="31" t="s">
        <v>446</v>
      </c>
      <c r="F2356" s="32">
        <v>150000</v>
      </c>
      <c r="G2356" s="32">
        <v>150000</v>
      </c>
      <c r="H2356" s="33">
        <v>150000</v>
      </c>
    </row>
    <row r="2357" spans="1:8" ht="19.2" customHeight="1" thickBot="1" x14ac:dyDescent="0.3">
      <c r="A2357" s="11" t="s">
        <v>1482</v>
      </c>
      <c r="B2357" s="12" t="s">
        <v>0</v>
      </c>
      <c r="C2357" s="13" t="s">
        <v>0</v>
      </c>
      <c r="D2357" s="12" t="s">
        <v>0</v>
      </c>
      <c r="E2357" s="12" t="s">
        <v>0</v>
      </c>
      <c r="F2357" s="14">
        <f>F8+F113+F349+F431+F443+F455+F478+F494+F505+F552+F568+F581+F603+F637+F665+F876+F1086+F1305+F1465+F1483+F1497+F1537+F1612+F1751+F1819+F1835+F1847+F1894+F1906+F1978+F2310+F2328</f>
        <v>40842013000</v>
      </c>
      <c r="G2357" s="14">
        <f>G8+G113+G349+G431+G443+G455+G478+G494+G505+G552+G568+G581+G603+G637+G665+G876+G1086+G1305+G1465+G1483+G1497+G1537+G1612+G1751+G1819+G1835+G1847+G1894+G1906+G1978+G2310+G2328</f>
        <v>39457959600</v>
      </c>
      <c r="H2357" s="15">
        <f>H8+H113+H349+H431+H443+H455+H478+H494+H505+H552+H568+H581+H603+H637+H665+H876+H1086+H1305+H1465+H1483+H1497+H1537+H1612+H1751+H1819+H1835+H1847+H1894+H1906+H1978+H2310+H2328</f>
        <v>41973525200</v>
      </c>
    </row>
  </sheetData>
  <mergeCells count="4">
    <mergeCell ref="A3:H3"/>
    <mergeCell ref="A4:H4"/>
    <mergeCell ref="F1:H1"/>
    <mergeCell ref="F2:H2"/>
  </mergeCells>
  <pageMargins left="0.59055118110236227" right="0.19685039370078741" top="0.51181102362204722" bottom="0.59055118110236227" header="0.31496062992125984" footer="0.51181102362204722"/>
  <pageSetup paperSize="9" scale="97" orientation="landscape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2016-12-15T13:28:49Z</dcterms:modified>
</cp:coreProperties>
</file>