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1165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<sst xmlns="http://schemas.openxmlformats.org/spreadsheetml/2006/main" count="41" uniqueCount="39">
  <si>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ед.изм</t>
  </si>
  <si>
    <t>Cel - оценка степени достижения цели, решения задачи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</si>
  <si>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</si>
  <si>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</si>
  <si>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</si>
  <si>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</si>
  <si>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</si>
  <si>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</si>
  <si>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</si>
  <si>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</si>
  <si>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</si>
  <si>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</si>
  <si>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</si>
  <si>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</si>
  <si>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</si>
  <si>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</si>
  <si>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Виды результатов оценки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</si>
  <si>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</si>
  <si>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Критерий 2 - Степень реализации контрольных мероприятий государственной программы (подпрограммы)</t>
  </si>
  <si>
    <t>Градации оценки эффективности реализации государственной программы Калужской области (подпрограммы)</t>
  </si>
  <si>
    <t xml:space="preserve">Критерий 1 - Степень достижения целей и решения задач государственной программы (подпрограммы) 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</si>
  <si>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</si>
  <si>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</si>
  <si>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</si>
  <si>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</si>
  <si>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 xml:space="preserve">Примечание: ***) В случае отсутствия в 2016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</si>
  <si>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 xml:space="preserve">Комплексная оценка эфективности релизации государственной программы </t>
  </si>
  <si>
    <t>Комплексная оценка эфективности релизации подпрограммы</t>
  </si>
  <si>
    <t xml:space="preserve">Подпрограмма  "Обеспечение использования лесов"   государственной программы  "Развитие лесного хозяйства в Калужской области" </t>
  </si>
  <si>
    <t>%</t>
  </si>
  <si>
    <t xml:space="preserve">Разработка 4 проектных документаций на изменение  границ лесопарковых зеленых зон </t>
  </si>
  <si>
    <t>Таблица  № 3.2</t>
  </si>
  <si>
    <t>Доля площадей земель лесного фонда, переданных в пользование, в общей площади земель лесного фонда</t>
  </si>
  <si>
    <t>Доля объема заготовки древесины выборочными рубками в общем объеме заготовки древесины</t>
  </si>
  <si>
    <t>Отношение количества случаев с установленными нарушителями лесного хозяйства к общему количеству зарегистрированных случаев нарушения лесного законодательства</t>
  </si>
  <si>
    <r>
      <t>1-й вариант расчета комплексной оценки эффективности реализации государственной программы, если в ее состав  входят подпрограммы: 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= 0,5 * Cel +  0,5 *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>, где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комплексная оценка государственной программы,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 xml:space="preserve">  - средняя величина комплексных оценок подпрограмм, входящих в государственную программу</t>
    </r>
  </si>
  <si>
    <r>
      <t>2-ой вариант расчета комплексной оценки эффективности реализации государственной программы, если в ее состав не входят подпрограммы: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= 0,9 * Cel + 0,1 * Mer, где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комплексная оценка государственной программы
</t>
    </r>
  </si>
  <si>
    <r>
      <t>Расчет комплексной оценки эффективности реализации подпрограммы: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= 0,8 * Cel + 0,2 * Mer, где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комплексная оценка подпрограммы
</t>
    </r>
  </si>
  <si>
    <t xml:space="preserve">Расчет оценки эффективности реализации государственной программы  (подпрограммы) Калужской области в 2017 году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</si>
</sst>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Fill="1" applyBorder="1" applyAlignment="1">
      <alignment/>
    </xf>
    <xf numFmtId="0" fontId="43" fillId="7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wrapText="1"/>
    </xf>
    <xf numFmtId="164" fontId="43" fillId="7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/>
    </xf>
    <xf numFmtId="166" fontId="43" fillId="0" borderId="14" xfId="0" applyNumberFormat="1" applyFont="1" applyBorder="1" applyAlignment="1">
      <alignment horizontal="center" vertical="top"/>
    </xf>
    <xf numFmtId="166" fontId="43" fillId="0" borderId="14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 vertical="top"/>
    </xf>
    <xf numFmtId="0" fontId="43" fillId="33" borderId="14" xfId="0" applyFont="1" applyFill="1" applyBorder="1" applyAlignment="1">
      <alignment horizontal="center" vertical="top"/>
    </xf>
    <xf numFmtId="166" fontId="43" fillId="33" borderId="14" xfId="0" applyNumberFormat="1" applyFont="1" applyFill="1" applyBorder="1" applyAlignment="1">
      <alignment horizontal="center" vertical="top"/>
    </xf>
    <xf numFmtId="0" fontId="45" fillId="0" borderId="0" xfId="0" applyFont="1" applyAlignment="1">
      <alignment horizontal="left" vertical="top" wrapText="1"/>
    </xf>
    <xf numFmtId="0" fontId="44" fillId="7" borderId="1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5" fillId="0" borderId="0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6" fillId="0" borderId="25" xfId="0" applyFont="1" applyBorder="1" applyAlignment="1">
      <alignment horizontal="left"/>
    </xf>
    <xf numFmtId="0" fontId="46" fillId="0" borderId="25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8" fillId="0" borderId="14" xfId="0" applyFont="1" applyBorder="1" applyAlignment="1">
      <alignment horizontal="center" wrapText="1"/>
    </xf>
    <xf numFmtId="0" fontId="43" fillId="7" borderId="21" xfId="0" applyFont="1" applyFill="1" applyBorder="1" applyAlignment="1">
      <alignment horizontal="center"/>
    </xf>
    <xf numFmtId="0" fontId="43" fillId="7" borderId="19" xfId="0" applyFont="1" applyFill="1" applyBorder="1" applyAlignment="1">
      <alignment horizontal="center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0" fontId="43" fillId="0" borderId="19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31</v>
      </c>
    </row>
    <row r="2" spans="1:7" ht="50.25" customHeight="1">
      <c r="A2" s="45" t="s">
        <v>38</v>
      </c>
      <c r="B2" s="46"/>
      <c r="C2" s="46"/>
      <c r="D2" s="46"/>
      <c r="E2" s="46"/>
      <c r="F2" s="46"/>
      <c r="G2" s="46"/>
    </row>
    <row r="3" spans="1:7" ht="42" customHeight="1">
      <c r="A3" s="60" t="s">
        <v>28</v>
      </c>
      <c r="B3" s="60"/>
      <c r="C3" s="60"/>
      <c r="D3" s="60"/>
      <c r="E3" s="60"/>
      <c r="F3" s="60"/>
      <c r="G3" s="60"/>
    </row>
    <row r="4" spans="1:7" ht="15.75" thickBot="1">
      <c r="A4" s="47" t="s">
        <v>20</v>
      </c>
      <c r="B4" s="47"/>
      <c r="C4" s="47"/>
      <c r="D4" s="47"/>
      <c r="E4" s="47"/>
      <c r="F4" s="47"/>
      <c r="G4" s="47"/>
    </row>
    <row r="5" spans="1:7" ht="69.75" customHeight="1">
      <c r="A5" s="2"/>
      <c r="B5" s="3" t="s">
        <v>14</v>
      </c>
      <c r="C5" s="3" t="s">
        <v>0</v>
      </c>
      <c r="D5" s="13" t="s">
        <v>12</v>
      </c>
      <c r="E5" s="13" t="s">
        <v>13</v>
      </c>
      <c r="F5" s="13" t="s">
        <v>21</v>
      </c>
      <c r="G5" s="4" t="s">
        <v>5</v>
      </c>
    </row>
    <row r="6" spans="1:7" ht="45">
      <c r="A6" s="5">
        <v>1</v>
      </c>
      <c r="B6" s="24" t="s">
        <v>32</v>
      </c>
      <c r="C6" s="20" t="s">
        <v>29</v>
      </c>
      <c r="D6" s="29">
        <v>55.2</v>
      </c>
      <c r="E6" s="30">
        <v>52.8</v>
      </c>
      <c r="F6" s="31">
        <f>E6/D6*100</f>
        <v>95.65217391304347</v>
      </c>
      <c r="G6" s="7"/>
    </row>
    <row r="7" spans="1:7" ht="45">
      <c r="A7" s="5">
        <v>2</v>
      </c>
      <c r="B7" s="25" t="s">
        <v>33</v>
      </c>
      <c r="C7" s="20" t="s">
        <v>29</v>
      </c>
      <c r="D7" s="29">
        <v>7.8</v>
      </c>
      <c r="E7" s="30">
        <v>17.2</v>
      </c>
      <c r="F7" s="31">
        <v>100</v>
      </c>
      <c r="G7" s="7"/>
    </row>
    <row r="8" spans="1:7" ht="75">
      <c r="A8" s="5">
        <v>3</v>
      </c>
      <c r="B8" s="24" t="s">
        <v>34</v>
      </c>
      <c r="C8" s="20" t="s">
        <v>29</v>
      </c>
      <c r="D8" s="26">
        <v>89</v>
      </c>
      <c r="E8" s="21">
        <v>85</v>
      </c>
      <c r="F8" s="27">
        <f>E8/D8*100</f>
        <v>95.50561797752809</v>
      </c>
      <c r="G8" s="7"/>
    </row>
    <row r="9" spans="1:7" ht="15">
      <c r="A9" s="5"/>
      <c r="B9" s="22"/>
      <c r="C9" s="20"/>
      <c r="D9" s="21"/>
      <c r="E9" s="21"/>
      <c r="F9" s="21"/>
      <c r="G9" s="7"/>
    </row>
    <row r="10" spans="1:7" ht="15">
      <c r="A10" s="5"/>
      <c r="B10" s="6" t="s">
        <v>15</v>
      </c>
      <c r="C10" s="6"/>
      <c r="D10" s="6"/>
      <c r="E10" s="6"/>
      <c r="F10" s="28">
        <f>SUM(F6:F9)</f>
        <v>291.15779189057156</v>
      </c>
      <c r="G10" s="7"/>
    </row>
    <row r="11" spans="1:7" ht="21" customHeight="1" thickBot="1">
      <c r="A11" s="51" t="s">
        <v>1</v>
      </c>
      <c r="B11" s="52"/>
      <c r="C11" s="52"/>
      <c r="D11" s="52"/>
      <c r="E11" s="52"/>
      <c r="F11" s="53"/>
      <c r="G11" s="23">
        <f>F10/3</f>
        <v>97.05259729685719</v>
      </c>
    </row>
    <row r="12" spans="1:7" ht="31.5" customHeight="1">
      <c r="A12" s="37" t="s">
        <v>22</v>
      </c>
      <c r="B12" s="37"/>
      <c r="C12" s="37"/>
      <c r="D12" s="37"/>
      <c r="E12" s="37"/>
      <c r="F12" s="37"/>
      <c r="G12" s="37"/>
    </row>
    <row r="13" spans="1:7" ht="19.5" customHeight="1" thickBot="1">
      <c r="A13" s="48" t="s">
        <v>18</v>
      </c>
      <c r="B13" s="48"/>
      <c r="C13" s="48"/>
      <c r="D13" s="48"/>
      <c r="E13" s="48"/>
      <c r="F13" s="48"/>
      <c r="G13" s="48"/>
    </row>
    <row r="14" spans="1:7" ht="105.75" customHeight="1">
      <c r="A14" s="2"/>
      <c r="B14" s="49" t="s">
        <v>2</v>
      </c>
      <c r="C14" s="49"/>
      <c r="D14" s="34" t="s">
        <v>17</v>
      </c>
      <c r="E14" s="34"/>
      <c r="F14" s="34" t="s">
        <v>3</v>
      </c>
      <c r="G14" s="54"/>
    </row>
    <row r="15" spans="1:7" ht="27.75" customHeight="1">
      <c r="A15" s="5">
        <v>1</v>
      </c>
      <c r="B15" s="50" t="s">
        <v>30</v>
      </c>
      <c r="C15" s="50"/>
      <c r="D15" s="38">
        <v>1</v>
      </c>
      <c r="E15" s="38"/>
      <c r="F15" s="40"/>
      <c r="G15" s="41"/>
    </row>
    <row r="16" spans="1:7" ht="15.75" customHeight="1">
      <c r="A16" s="9"/>
      <c r="B16" s="39" t="s">
        <v>24</v>
      </c>
      <c r="C16" s="39"/>
      <c r="D16" s="33">
        <f>SUM(D15:D15)*100</f>
        <v>100</v>
      </c>
      <c r="E16" s="33"/>
      <c r="F16" s="40"/>
      <c r="G16" s="41"/>
    </row>
    <row r="17" spans="1:7" ht="30" customHeight="1" thickBot="1">
      <c r="A17" s="68" t="s">
        <v>4</v>
      </c>
      <c r="B17" s="69"/>
      <c r="C17" s="69"/>
      <c r="D17" s="69"/>
      <c r="E17" s="69"/>
      <c r="F17" s="61">
        <f>D16/1</f>
        <v>100</v>
      </c>
      <c r="G17" s="62"/>
    </row>
    <row r="18" spans="1:7" ht="17.25" customHeight="1" thickBot="1">
      <c r="A18" s="10"/>
      <c r="B18" s="10"/>
      <c r="C18" s="10"/>
      <c r="D18" s="10"/>
      <c r="E18" s="11"/>
      <c r="F18" s="8"/>
      <c r="G18" s="8"/>
    </row>
    <row r="19" spans="1:7" ht="15.75" customHeight="1">
      <c r="A19" s="14" t="s">
        <v>26</v>
      </c>
      <c r="B19" s="15"/>
      <c r="C19" s="15"/>
      <c r="D19" s="15"/>
      <c r="E19" s="15"/>
      <c r="F19" s="15"/>
      <c r="G19" s="16"/>
    </row>
    <row r="20" spans="1:7" ht="60.75" customHeight="1">
      <c r="A20" s="63" t="s">
        <v>35</v>
      </c>
      <c r="B20" s="64"/>
      <c r="C20" s="64"/>
      <c r="D20" s="64"/>
      <c r="E20" s="64"/>
      <c r="F20" s="64"/>
      <c r="G20" s="19"/>
    </row>
    <row r="21" spans="1:7" ht="35.25" customHeight="1" thickBot="1">
      <c r="A21" s="35" t="s">
        <v>36</v>
      </c>
      <c r="B21" s="36"/>
      <c r="C21" s="36"/>
      <c r="D21" s="36"/>
      <c r="E21" s="36"/>
      <c r="F21" s="36"/>
      <c r="G21" s="23"/>
    </row>
    <row r="22" spans="1:7" ht="16.5" customHeight="1" thickBot="1">
      <c r="A22" s="17"/>
      <c r="B22" s="17"/>
      <c r="C22" s="17"/>
      <c r="D22" s="17"/>
      <c r="E22" s="17"/>
      <c r="F22" s="17"/>
      <c r="G22" s="18"/>
    </row>
    <row r="23" spans="1:7" ht="18.75" customHeight="1">
      <c r="A23" s="65" t="s">
        <v>27</v>
      </c>
      <c r="B23" s="66"/>
      <c r="C23" s="66"/>
      <c r="D23" s="66"/>
      <c r="E23" s="66"/>
      <c r="F23" s="66"/>
      <c r="G23" s="67"/>
    </row>
    <row r="24" spans="1:7" ht="31.5" customHeight="1" thickBot="1">
      <c r="A24" s="35" t="s">
        <v>37</v>
      </c>
      <c r="B24" s="36"/>
      <c r="C24" s="36"/>
      <c r="D24" s="36"/>
      <c r="E24" s="36"/>
      <c r="F24" s="36"/>
      <c r="G24" s="23">
        <f>0.8*G11+0.2*F17</f>
        <v>97.64207783748576</v>
      </c>
    </row>
    <row r="25" spans="1:7" ht="15.75" thickBot="1">
      <c r="A25" s="1"/>
      <c r="B25" s="1"/>
      <c r="C25" s="1"/>
      <c r="D25" s="1"/>
      <c r="E25" s="1"/>
      <c r="F25" s="1"/>
      <c r="G25" s="1"/>
    </row>
    <row r="26" spans="1:7" ht="30" customHeight="1" thickBot="1">
      <c r="A26" s="42" t="s">
        <v>19</v>
      </c>
      <c r="B26" s="43"/>
      <c r="C26" s="43"/>
      <c r="D26" s="43"/>
      <c r="E26" s="43"/>
      <c r="F26" s="44"/>
      <c r="G26" s="1"/>
    </row>
    <row r="27" spans="1:7" ht="13.5" customHeight="1">
      <c r="A27" s="55" t="s">
        <v>16</v>
      </c>
      <c r="B27" s="49"/>
      <c r="C27" s="49"/>
      <c r="D27" s="49" t="s">
        <v>23</v>
      </c>
      <c r="E27" s="49"/>
      <c r="F27" s="70"/>
      <c r="G27" s="1"/>
    </row>
    <row r="28" spans="1:7" ht="15">
      <c r="A28" s="56" t="s">
        <v>9</v>
      </c>
      <c r="B28" s="57"/>
      <c r="C28" s="57"/>
      <c r="D28" s="40" t="s">
        <v>6</v>
      </c>
      <c r="E28" s="40"/>
      <c r="F28" s="41"/>
      <c r="G28" s="1"/>
    </row>
    <row r="29" spans="1:7" ht="15">
      <c r="A29" s="56" t="s">
        <v>10</v>
      </c>
      <c r="B29" s="57"/>
      <c r="C29" s="57"/>
      <c r="D29" s="40" t="s">
        <v>7</v>
      </c>
      <c r="E29" s="40"/>
      <c r="F29" s="41"/>
      <c r="G29" s="1"/>
    </row>
    <row r="30" spans="1:7" ht="15.75" thickBot="1">
      <c r="A30" s="58" t="s">
        <v>11</v>
      </c>
      <c r="B30" s="59"/>
      <c r="C30" s="59"/>
      <c r="D30" s="71" t="s">
        <v>8</v>
      </c>
      <c r="E30" s="71"/>
      <c r="F30" s="72"/>
      <c r="G30" s="1"/>
    </row>
    <row r="31" spans="1:6" ht="17.25" customHeight="1">
      <c r="A31" s="32"/>
      <c r="B31" s="32"/>
      <c r="C31" s="32"/>
      <c r="D31" s="32"/>
      <c r="E31" s="32"/>
      <c r="F31" s="32"/>
    </row>
    <row r="32" spans="1:7" ht="47.25" customHeight="1">
      <c r="A32" s="32" t="s">
        <v>25</v>
      </c>
      <c r="B32" s="32"/>
      <c r="C32" s="32"/>
      <c r="D32" s="32"/>
      <c r="E32" s="32"/>
      <c r="F32" s="32"/>
      <c r="G32" s="12"/>
    </row>
    <row r="33" spans="1:6" ht="15">
      <c r="A33" s="32"/>
      <c r="B33" s="32"/>
      <c r="C33" s="32"/>
      <c r="D33" s="32"/>
      <c r="E33" s="32"/>
      <c r="F33" s="32"/>
    </row>
  </sheetData>
  <sheetProtection/>
  <mergeCells count="33">
    <mergeCell ref="A31:F31"/>
    <mergeCell ref="F16:G16"/>
    <mergeCell ref="A20:F20"/>
    <mergeCell ref="A23:G23"/>
    <mergeCell ref="A24:F24"/>
    <mergeCell ref="D28:F28"/>
    <mergeCell ref="D29:F29"/>
    <mergeCell ref="A17:E17"/>
    <mergeCell ref="D27:F27"/>
    <mergeCell ref="D30:F30"/>
    <mergeCell ref="A27:C27"/>
    <mergeCell ref="A28:C28"/>
    <mergeCell ref="A29:C29"/>
    <mergeCell ref="A30:C30"/>
    <mergeCell ref="A3:G3"/>
    <mergeCell ref="F17:G17"/>
    <mergeCell ref="A2:G2"/>
    <mergeCell ref="A4:G4"/>
    <mergeCell ref="A13:G13"/>
    <mergeCell ref="B14:C14"/>
    <mergeCell ref="B15:C15"/>
    <mergeCell ref="A11:F11"/>
    <mergeCell ref="F14:G14"/>
    <mergeCell ref="A33:F33"/>
    <mergeCell ref="D16:E16"/>
    <mergeCell ref="D14:E14"/>
    <mergeCell ref="A21:F21"/>
    <mergeCell ref="A12:G12"/>
    <mergeCell ref="A32:F32"/>
    <mergeCell ref="D15:E15"/>
    <mergeCell ref="B16:C16"/>
    <mergeCell ref="F15:G15"/>
    <mergeCell ref="A26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Смирнова Ольга Валентиновна</cp:lastModifiedBy>
  <cp:lastPrinted>2017-01-17T07:20:25Z</cp:lastPrinted>
  <dcterms:created xsi:type="dcterms:W3CDTF">2014-01-29T06:13:10Z</dcterms:created>
  <dcterms:modified xsi:type="dcterms:W3CDTF">2018-02-06T06:15:30Z</dcterms:modified>
  <cp:category/>
  <cp:version/>
  <cp:contentType/>
  <cp:contentStatus/>
</cp:coreProperties>
</file>