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285" windowWidth="1737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<sst xmlns="http://schemas.openxmlformats.org/spreadsheetml/2006/main" count="45" uniqueCount="37">
  <si>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№ п/п</t>
  </si>
  <si>
    <t>А+В+С1</t>
  </si>
  <si>
    <t>С2</t>
  </si>
  <si>
    <t>Кол-во м-ний</t>
  </si>
  <si>
    <t>Распределенный фонд</t>
  </si>
  <si>
    <t>Запасы</t>
  </si>
  <si>
    <t>Вид минерального сырья, ед. измерения</t>
  </si>
  <si>
    <t>Гипс, тыс. т</t>
  </si>
  <si>
    <t>Нераспределенный фонд</t>
  </si>
  <si>
    <t>Глины тугоплавкие, тыс. т</t>
  </si>
  <si>
    <r>
      <t>Известняки, тыс. м</t>
    </r>
    <r>
      <rPr>
        <sz val="12"/>
        <rFont val="Arial Cyr"/>
        <family val="0"/>
      </rPr>
      <t>³</t>
    </r>
  </si>
  <si>
    <t>Запасы, всего</t>
  </si>
  <si>
    <r>
      <t>Мел, тыс. м</t>
    </r>
    <r>
      <rPr>
        <sz val="12"/>
        <rFont val="Arial Cyr"/>
        <family val="0"/>
      </rPr>
      <t>³</t>
    </r>
  </si>
  <si>
    <r>
      <t>Песок, тыс. м</t>
    </r>
    <r>
      <rPr>
        <sz val="12"/>
        <rFont val="Arial Cyr"/>
        <family val="0"/>
      </rPr>
      <t>³</t>
    </r>
  </si>
  <si>
    <r>
      <t>Глины керамзитовые,         тыс. м</t>
    </r>
    <r>
      <rPr>
        <sz val="12"/>
        <rFont val="Arial Cyr"/>
        <family val="0"/>
      </rPr>
      <t>³</t>
    </r>
  </si>
  <si>
    <t>Песчаники, тыс. т</t>
  </si>
  <si>
    <r>
      <t>Суглинки, тыс. м</t>
    </r>
    <r>
      <rPr>
        <sz val="12"/>
        <rFont val="Arial Cyr"/>
        <family val="0"/>
      </rPr>
      <t>³</t>
    </r>
  </si>
  <si>
    <t>Торф, тыс. т</t>
  </si>
  <si>
    <r>
      <t>Трепел, тыс. м</t>
    </r>
    <r>
      <rPr>
        <sz val="12"/>
        <rFont val="Arial Cyr"/>
        <family val="0"/>
      </rPr>
      <t>³</t>
    </r>
  </si>
  <si>
    <r>
      <t>ПГС, тыс. м</t>
    </r>
    <r>
      <rPr>
        <sz val="12"/>
        <rFont val="Arial Cyr"/>
        <family val="0"/>
      </rPr>
      <t>³</t>
    </r>
  </si>
  <si>
    <t>ИТОГО</t>
  </si>
  <si>
    <t>Общераспространенные полезные ископаемые</t>
  </si>
  <si>
    <t>Глины огнеупорные</t>
  </si>
  <si>
    <t>Глины палыгорскитовые</t>
  </si>
  <si>
    <t>Бурый уголь</t>
  </si>
  <si>
    <t>Стекольные пески</t>
  </si>
  <si>
    <t>Формовочные пески</t>
  </si>
  <si>
    <t>Фосфориты</t>
  </si>
  <si>
    <t>Каменная соль</t>
  </si>
  <si>
    <t>Минеральные краски</t>
  </si>
  <si>
    <t>Сырье для цементной промышленности</t>
  </si>
  <si>
    <t>ВСЕГО</t>
  </si>
  <si>
    <t>Необщераспространенные полезные ископаемые (тыс. т)</t>
  </si>
  <si>
    <t>Сапропель, тыс. т</t>
  </si>
  <si>
    <t>Карбонатные породы для известкования почв</t>
  </si>
  <si>
    <t>Баланс месторождений полезных ископаемых на территории Калужской области на 01.01.2016 года</t>
  </si>
  <si>
    <t>Состояние на 01.01.2016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</si>
</sst>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3"/>
      <name val="Times New Roman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B1">
      <pane ySplit="4" topLeftCell="A8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5.75390625" style="8" customWidth="1"/>
    <col min="2" max="2" width="27.00390625" style="8" customWidth="1"/>
    <col min="3" max="3" width="7.75390625" style="8" customWidth="1"/>
    <col min="4" max="4" width="12.25390625" style="8" customWidth="1"/>
    <col min="5" max="5" width="10.00390625" style="8" customWidth="1"/>
    <col min="6" max="6" width="7.875" style="8" customWidth="1"/>
    <col min="7" max="7" width="10.875" style="8" customWidth="1"/>
    <col min="8" max="8" width="10.75390625" style="8" customWidth="1"/>
    <col min="9" max="9" width="8.00390625" style="8" customWidth="1"/>
    <col min="10" max="10" width="9.25390625" style="8" customWidth="1"/>
    <col min="11" max="11" width="10.75390625" style="8" customWidth="1"/>
    <col min="12" max="16384" width="9.125" style="8" customWidth="1"/>
  </cols>
  <sheetData>
    <row r="1" spans="1:11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2.25" customHeight="1">
      <c r="A4" s="30" t="s">
        <v>35</v>
      </c>
      <c r="B4" s="31"/>
      <c r="C4" s="31"/>
      <c r="D4" s="31"/>
      <c r="E4" s="31"/>
      <c r="F4" s="31"/>
      <c r="G4" s="31"/>
      <c r="H4" s="31"/>
      <c r="I4" s="32"/>
      <c r="J4" s="32"/>
      <c r="K4" s="32"/>
    </row>
    <row r="5" spans="1:11" ht="15.75">
      <c r="A5" s="19" t="s">
        <v>0</v>
      </c>
      <c r="B5" s="17" t="s">
        <v>6</v>
      </c>
      <c r="C5" s="33" t="s">
        <v>36</v>
      </c>
      <c r="D5" s="34"/>
      <c r="E5" s="34"/>
      <c r="F5" s="34"/>
      <c r="G5" s="34"/>
      <c r="H5" s="34"/>
      <c r="I5" s="35"/>
      <c r="J5" s="35"/>
      <c r="K5" s="36"/>
    </row>
    <row r="6" spans="1:11" ht="15.75">
      <c r="A6" s="20"/>
      <c r="B6" s="20"/>
      <c r="C6" s="22" t="s">
        <v>11</v>
      </c>
      <c r="D6" s="25"/>
      <c r="E6" s="26"/>
      <c r="F6" s="22" t="s">
        <v>4</v>
      </c>
      <c r="G6" s="23"/>
      <c r="H6" s="24"/>
      <c r="I6" s="22" t="s">
        <v>8</v>
      </c>
      <c r="J6" s="23"/>
      <c r="K6" s="24"/>
    </row>
    <row r="7" spans="1:11" ht="57" customHeight="1">
      <c r="A7" s="20"/>
      <c r="B7" s="20"/>
      <c r="C7" s="17" t="s">
        <v>3</v>
      </c>
      <c r="D7" s="19" t="s">
        <v>1</v>
      </c>
      <c r="E7" s="19" t="s">
        <v>2</v>
      </c>
      <c r="F7" s="17" t="s">
        <v>3</v>
      </c>
      <c r="G7" s="22" t="s">
        <v>5</v>
      </c>
      <c r="H7" s="24"/>
      <c r="I7" s="17" t="s">
        <v>3</v>
      </c>
      <c r="J7" s="22" t="s">
        <v>5</v>
      </c>
      <c r="K7" s="24"/>
    </row>
    <row r="8" spans="1:11" ht="20.25" customHeight="1">
      <c r="A8" s="21"/>
      <c r="B8" s="21"/>
      <c r="C8" s="18"/>
      <c r="D8" s="18"/>
      <c r="E8" s="18"/>
      <c r="F8" s="18"/>
      <c r="G8" s="1" t="s">
        <v>1</v>
      </c>
      <c r="H8" s="1" t="s">
        <v>2</v>
      </c>
      <c r="I8" s="18"/>
      <c r="J8" s="1" t="s">
        <v>1</v>
      </c>
      <c r="K8" s="1" t="s">
        <v>2</v>
      </c>
    </row>
    <row r="9" spans="1:11" ht="15.75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ht="15.75">
      <c r="A10" s="1">
        <v>1</v>
      </c>
      <c r="B10" s="10" t="s">
        <v>13</v>
      </c>
      <c r="C10" s="1">
        <v>115</v>
      </c>
      <c r="D10" s="2">
        <v>228466</v>
      </c>
      <c r="E10" s="2">
        <v>144305</v>
      </c>
      <c r="F10" s="1">
        <v>49</v>
      </c>
      <c r="G10" s="1">
        <v>121514</v>
      </c>
      <c r="H10" s="1">
        <v>15250</v>
      </c>
      <c r="I10" s="3">
        <f aca="true" t="shared" si="0" ref="I10:K21">C10-F10</f>
        <v>66</v>
      </c>
      <c r="J10" s="3">
        <f t="shared" si="0"/>
        <v>106952</v>
      </c>
      <c r="K10" s="3">
        <f t="shared" si="0"/>
        <v>129055</v>
      </c>
    </row>
    <row r="11" spans="1:11" ht="15.75" customHeight="1">
      <c r="A11" s="1">
        <v>2</v>
      </c>
      <c r="B11" s="10" t="s">
        <v>19</v>
      </c>
      <c r="C11" s="1">
        <v>95</v>
      </c>
      <c r="D11" s="2">
        <v>147116</v>
      </c>
      <c r="E11" s="1">
        <v>55931.3</v>
      </c>
      <c r="F11" s="1">
        <v>43</v>
      </c>
      <c r="G11" s="1">
        <v>62737</v>
      </c>
      <c r="H11" s="1">
        <v>2928</v>
      </c>
      <c r="I11" s="3">
        <f t="shared" si="0"/>
        <v>52</v>
      </c>
      <c r="J11" s="3">
        <f t="shared" si="0"/>
        <v>84379</v>
      </c>
      <c r="K11" s="3">
        <f t="shared" si="0"/>
        <v>53003.3</v>
      </c>
    </row>
    <row r="12" spans="1:11" ht="15.75">
      <c r="A12" s="1">
        <v>3</v>
      </c>
      <c r="B12" s="10" t="s">
        <v>16</v>
      </c>
      <c r="C12" s="1">
        <v>86</v>
      </c>
      <c r="D12" s="13">
        <v>174148</v>
      </c>
      <c r="E12" s="13">
        <v>241572</v>
      </c>
      <c r="F12" s="1">
        <v>11</v>
      </c>
      <c r="G12" s="1">
        <v>19784</v>
      </c>
      <c r="H12" s="1">
        <v>8527</v>
      </c>
      <c r="I12" s="3">
        <f t="shared" si="0"/>
        <v>75</v>
      </c>
      <c r="J12" s="3">
        <f t="shared" si="0"/>
        <v>154364</v>
      </c>
      <c r="K12" s="3">
        <f t="shared" si="0"/>
        <v>233045</v>
      </c>
    </row>
    <row r="13" spans="1:11" ht="28.5" customHeight="1">
      <c r="A13" s="1">
        <v>4</v>
      </c>
      <c r="B13" s="10" t="s">
        <v>10</v>
      </c>
      <c r="C13" s="1">
        <v>66</v>
      </c>
      <c r="D13" s="1">
        <v>392925</v>
      </c>
      <c r="E13" s="1">
        <v>278846</v>
      </c>
      <c r="F13" s="1">
        <v>14</v>
      </c>
      <c r="G13" s="1">
        <v>195367</v>
      </c>
      <c r="H13" s="1">
        <v>7292</v>
      </c>
      <c r="I13" s="1">
        <f t="shared" si="0"/>
        <v>52</v>
      </c>
      <c r="J13" s="1">
        <f t="shared" si="0"/>
        <v>197558</v>
      </c>
      <c r="K13" s="3">
        <f t="shared" si="0"/>
        <v>271554</v>
      </c>
    </row>
    <row r="14" spans="1:11" ht="31.5">
      <c r="A14" s="1">
        <v>5</v>
      </c>
      <c r="B14" s="11" t="s">
        <v>14</v>
      </c>
      <c r="C14" s="1">
        <v>19</v>
      </c>
      <c r="D14" s="4">
        <v>44104</v>
      </c>
      <c r="E14" s="4">
        <v>57299</v>
      </c>
      <c r="F14" s="1">
        <v>3</v>
      </c>
      <c r="G14" s="1">
        <v>5220</v>
      </c>
      <c r="H14" s="1">
        <v>516</v>
      </c>
      <c r="I14" s="1">
        <f t="shared" si="0"/>
        <v>16</v>
      </c>
      <c r="J14" s="1">
        <f t="shared" si="0"/>
        <v>38884</v>
      </c>
      <c r="K14" s="3">
        <f t="shared" si="0"/>
        <v>56783</v>
      </c>
    </row>
    <row r="15" spans="1:11" ht="15.75">
      <c r="A15" s="1">
        <v>6</v>
      </c>
      <c r="B15" s="10" t="s">
        <v>17</v>
      </c>
      <c r="C15" s="1">
        <v>66</v>
      </c>
      <c r="D15" s="3">
        <v>15698</v>
      </c>
      <c r="E15" s="2">
        <v>114</v>
      </c>
      <c r="F15" s="1">
        <v>2</v>
      </c>
      <c r="G15" s="1">
        <v>500</v>
      </c>
      <c r="H15" s="1">
        <v>0</v>
      </c>
      <c r="I15" s="3">
        <f t="shared" si="0"/>
        <v>64</v>
      </c>
      <c r="J15" s="3">
        <f t="shared" si="0"/>
        <v>15198</v>
      </c>
      <c r="K15" s="3">
        <f t="shared" si="0"/>
        <v>114</v>
      </c>
    </row>
    <row r="16" spans="1:11" ht="15.75">
      <c r="A16" s="1">
        <v>7</v>
      </c>
      <c r="B16" s="10" t="s">
        <v>33</v>
      </c>
      <c r="C16" s="1">
        <v>5</v>
      </c>
      <c r="D16" s="3">
        <v>277</v>
      </c>
      <c r="E16" s="2">
        <v>330</v>
      </c>
      <c r="F16" s="1">
        <v>1</v>
      </c>
      <c r="G16" s="1">
        <v>211</v>
      </c>
      <c r="H16" s="1">
        <v>0</v>
      </c>
      <c r="I16" s="3">
        <f>C16-F16</f>
        <v>4</v>
      </c>
      <c r="J16" s="3">
        <f>D16-G16</f>
        <v>66</v>
      </c>
      <c r="K16" s="3">
        <f t="shared" si="0"/>
        <v>330</v>
      </c>
    </row>
    <row r="17" spans="1:11" ht="15.75">
      <c r="A17" s="1">
        <v>8</v>
      </c>
      <c r="B17" s="10" t="s">
        <v>18</v>
      </c>
      <c r="C17" s="1">
        <v>17</v>
      </c>
      <c r="D17" s="1">
        <v>142467</v>
      </c>
      <c r="E17" s="1">
        <v>72205</v>
      </c>
      <c r="F17" s="1">
        <v>3</v>
      </c>
      <c r="G17" s="1">
        <v>10121</v>
      </c>
      <c r="H17" s="1">
        <v>5653</v>
      </c>
      <c r="I17" s="3">
        <f t="shared" si="0"/>
        <v>14</v>
      </c>
      <c r="J17" s="3">
        <f t="shared" si="0"/>
        <v>132346</v>
      </c>
      <c r="K17" s="3">
        <f t="shared" si="0"/>
        <v>66552</v>
      </c>
    </row>
    <row r="18" spans="1:11" ht="15.75">
      <c r="A18" s="1">
        <v>9</v>
      </c>
      <c r="B18" s="10" t="s">
        <v>12</v>
      </c>
      <c r="C18" s="1">
        <v>8</v>
      </c>
      <c r="D18" s="1">
        <v>17442</v>
      </c>
      <c r="E18" s="1">
        <v>46143</v>
      </c>
      <c r="F18" s="1">
        <v>1</v>
      </c>
      <c r="G18" s="1">
        <v>13696</v>
      </c>
      <c r="H18" s="1">
        <v>42206</v>
      </c>
      <c r="I18" s="3">
        <f t="shared" si="0"/>
        <v>7</v>
      </c>
      <c r="J18" s="3">
        <f t="shared" si="0"/>
        <v>3746</v>
      </c>
      <c r="K18" s="3">
        <f t="shared" si="0"/>
        <v>3937</v>
      </c>
    </row>
    <row r="19" spans="1:11" ht="15.75">
      <c r="A19" s="1">
        <v>10</v>
      </c>
      <c r="B19" s="10" t="s">
        <v>9</v>
      </c>
      <c r="C19" s="1">
        <v>13</v>
      </c>
      <c r="D19" s="12">
        <v>126985</v>
      </c>
      <c r="E19" s="12">
        <v>118146</v>
      </c>
      <c r="F19" s="5">
        <v>2</v>
      </c>
      <c r="G19" s="1">
        <v>32315</v>
      </c>
      <c r="H19" s="1">
        <v>2308</v>
      </c>
      <c r="I19" s="1">
        <f>C19-F19</f>
        <v>11</v>
      </c>
      <c r="J19" s="12">
        <f>D19-G19</f>
        <v>94670</v>
      </c>
      <c r="K19" s="3">
        <f t="shared" si="0"/>
        <v>115838</v>
      </c>
    </row>
    <row r="20" spans="1:11" ht="15.75">
      <c r="A20" s="1">
        <v>11</v>
      </c>
      <c r="B20" s="10" t="s">
        <v>7</v>
      </c>
      <c r="C20" s="6">
        <v>1</v>
      </c>
      <c r="D20" s="2">
        <v>234270</v>
      </c>
      <c r="E20" s="2">
        <v>746142</v>
      </c>
      <c r="F20" s="5">
        <v>0</v>
      </c>
      <c r="G20" s="1">
        <v>0</v>
      </c>
      <c r="H20" s="1">
        <v>0</v>
      </c>
      <c r="I20" s="6">
        <v>1</v>
      </c>
      <c r="J20" s="12">
        <f>D20-G20</f>
        <v>234270</v>
      </c>
      <c r="K20" s="3">
        <f t="shared" si="0"/>
        <v>746142</v>
      </c>
    </row>
    <row r="21" spans="1:11" ht="15.75">
      <c r="A21" s="1">
        <v>12</v>
      </c>
      <c r="B21" s="10" t="s">
        <v>15</v>
      </c>
      <c r="C21" s="1">
        <v>1</v>
      </c>
      <c r="D21" s="2">
        <v>51</v>
      </c>
      <c r="E21" s="2">
        <v>341</v>
      </c>
      <c r="F21" s="1">
        <v>0</v>
      </c>
      <c r="G21" s="1">
        <v>0</v>
      </c>
      <c r="H21" s="1">
        <v>0</v>
      </c>
      <c r="I21" s="3">
        <f>C21-F21</f>
        <v>1</v>
      </c>
      <c r="J21" s="12">
        <f>D21-G21</f>
        <v>51</v>
      </c>
      <c r="K21" s="3">
        <f t="shared" si="0"/>
        <v>341</v>
      </c>
    </row>
    <row r="22" spans="1:11" ht="15.75">
      <c r="A22" s="15" t="s">
        <v>20</v>
      </c>
      <c r="B22" s="16"/>
      <c r="C22" s="14">
        <f>SUM(C10:C21)</f>
        <v>492</v>
      </c>
      <c r="D22" s="14"/>
      <c r="E22" s="14"/>
      <c r="F22" s="14">
        <f>SUM(F10:F21)</f>
        <v>129</v>
      </c>
      <c r="G22" s="14"/>
      <c r="H22" s="14"/>
      <c r="I22" s="14">
        <f>SUM(I10:I21)</f>
        <v>363</v>
      </c>
      <c r="J22" s="14"/>
      <c r="K22" s="14"/>
    </row>
    <row r="23" spans="1:11" ht="15.75">
      <c r="A23" s="27" t="s">
        <v>32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15.75">
      <c r="A24" s="3">
        <v>13</v>
      </c>
      <c r="B24" s="7" t="s">
        <v>22</v>
      </c>
      <c r="C24" s="3">
        <v>11</v>
      </c>
      <c r="D24" s="3">
        <v>26885</v>
      </c>
      <c r="E24" s="3">
        <v>18432</v>
      </c>
      <c r="F24" s="3">
        <v>3</v>
      </c>
      <c r="G24" s="3">
        <v>320</v>
      </c>
      <c r="H24" s="3">
        <v>4067</v>
      </c>
      <c r="I24" s="3">
        <v>8</v>
      </c>
      <c r="J24" s="3">
        <f>D24-G24</f>
        <v>26565</v>
      </c>
      <c r="K24" s="1">
        <f>E24-H24</f>
        <v>14365</v>
      </c>
    </row>
    <row r="25" spans="1:11" ht="15.75">
      <c r="A25" s="3">
        <v>14</v>
      </c>
      <c r="B25" s="7" t="s">
        <v>23</v>
      </c>
      <c r="C25" s="3">
        <v>3</v>
      </c>
      <c r="D25" s="3">
        <v>20421</v>
      </c>
      <c r="E25" s="3">
        <v>16450</v>
      </c>
      <c r="F25" s="3">
        <v>1</v>
      </c>
      <c r="G25" s="3">
        <v>11929</v>
      </c>
      <c r="H25" s="3">
        <v>0</v>
      </c>
      <c r="I25" s="3">
        <v>2</v>
      </c>
      <c r="J25" s="3">
        <f>D25-G25</f>
        <v>8492</v>
      </c>
      <c r="K25" s="1">
        <f>E25-H25</f>
        <v>16450</v>
      </c>
    </row>
    <row r="26" spans="1:11" ht="15.75">
      <c r="A26" s="3">
        <v>15</v>
      </c>
      <c r="B26" s="7" t="s">
        <v>24</v>
      </c>
      <c r="C26" s="3">
        <v>37</v>
      </c>
      <c r="D26" s="3">
        <v>1485334</v>
      </c>
      <c r="E26" s="3">
        <v>1328633</v>
      </c>
      <c r="F26" s="3">
        <v>0</v>
      </c>
      <c r="G26" s="3">
        <v>0</v>
      </c>
      <c r="H26" s="3">
        <v>0</v>
      </c>
      <c r="I26" s="3">
        <v>37</v>
      </c>
      <c r="J26" s="3">
        <v>1485334</v>
      </c>
      <c r="K26" s="1">
        <f aca="true" t="shared" si="1" ref="K26:K33">E26-H26</f>
        <v>1328633</v>
      </c>
    </row>
    <row r="27" spans="1:11" ht="15.75">
      <c r="A27" s="3">
        <v>16</v>
      </c>
      <c r="B27" s="7" t="s">
        <v>25</v>
      </c>
      <c r="C27" s="3">
        <v>10</v>
      </c>
      <c r="D27" s="3">
        <v>11980</v>
      </c>
      <c r="E27" s="3">
        <v>68905</v>
      </c>
      <c r="F27" s="3">
        <v>6</v>
      </c>
      <c r="G27" s="3">
        <v>6050</v>
      </c>
      <c r="H27" s="3">
        <v>68905</v>
      </c>
      <c r="I27" s="3">
        <v>4</v>
      </c>
      <c r="J27" s="3">
        <f>D27-G27</f>
        <v>5930</v>
      </c>
      <c r="K27" s="1">
        <f t="shared" si="1"/>
        <v>0</v>
      </c>
    </row>
    <row r="28" spans="1:11" ht="15.75">
      <c r="A28" s="3">
        <v>17</v>
      </c>
      <c r="B28" s="7" t="s">
        <v>26</v>
      </c>
      <c r="C28" s="3">
        <v>7</v>
      </c>
      <c r="D28" s="3">
        <v>73254</v>
      </c>
      <c r="E28" s="3">
        <v>26770</v>
      </c>
      <c r="F28" s="3">
        <v>1</v>
      </c>
      <c r="G28" s="3">
        <v>0</v>
      </c>
      <c r="H28" s="3">
        <v>0</v>
      </c>
      <c r="I28" s="3">
        <v>6</v>
      </c>
      <c r="J28" s="3">
        <v>73254</v>
      </c>
      <c r="K28" s="1">
        <f t="shared" si="1"/>
        <v>26770</v>
      </c>
    </row>
    <row r="29" spans="1:11" ht="15.75">
      <c r="A29" s="3">
        <v>18</v>
      </c>
      <c r="B29" s="7" t="s">
        <v>27</v>
      </c>
      <c r="C29" s="3">
        <v>3</v>
      </c>
      <c r="D29" s="3">
        <v>94727</v>
      </c>
      <c r="E29" s="3">
        <v>56966</v>
      </c>
      <c r="F29" s="3">
        <v>0</v>
      </c>
      <c r="G29" s="3">
        <v>0</v>
      </c>
      <c r="H29" s="3">
        <v>0</v>
      </c>
      <c r="I29" s="3">
        <v>3</v>
      </c>
      <c r="J29" s="3">
        <v>94727</v>
      </c>
      <c r="K29" s="1">
        <f t="shared" si="1"/>
        <v>56966</v>
      </c>
    </row>
    <row r="30" spans="1:11" ht="15.75">
      <c r="A30" s="3">
        <v>19</v>
      </c>
      <c r="B30" s="7" t="s">
        <v>28</v>
      </c>
      <c r="C30" s="3">
        <v>1</v>
      </c>
      <c r="D30" s="3">
        <v>941</v>
      </c>
      <c r="E30" s="3">
        <v>0</v>
      </c>
      <c r="F30" s="3">
        <v>1</v>
      </c>
      <c r="G30" s="3">
        <v>941</v>
      </c>
      <c r="H30" s="3">
        <v>0</v>
      </c>
      <c r="I30" s="3">
        <v>0</v>
      </c>
      <c r="J30" s="3">
        <v>0</v>
      </c>
      <c r="K30" s="1">
        <f t="shared" si="1"/>
        <v>0</v>
      </c>
    </row>
    <row r="31" spans="1:11" ht="15.75">
      <c r="A31" s="3">
        <v>20</v>
      </c>
      <c r="B31" s="7" t="s">
        <v>29</v>
      </c>
      <c r="C31" s="3">
        <v>3</v>
      </c>
      <c r="D31" s="3">
        <v>466</v>
      </c>
      <c r="E31" s="3">
        <v>0</v>
      </c>
      <c r="F31" s="3">
        <v>0</v>
      </c>
      <c r="G31" s="3">
        <v>0</v>
      </c>
      <c r="H31" s="3">
        <v>0</v>
      </c>
      <c r="I31" s="3">
        <v>3</v>
      </c>
      <c r="J31" s="3">
        <v>466</v>
      </c>
      <c r="K31" s="1">
        <f t="shared" si="1"/>
        <v>0</v>
      </c>
    </row>
    <row r="32" spans="1:11" ht="31.5">
      <c r="A32" s="3">
        <v>21</v>
      </c>
      <c r="B32" s="9" t="s">
        <v>34</v>
      </c>
      <c r="C32" s="1">
        <v>2</v>
      </c>
      <c r="D32" s="1">
        <v>15193</v>
      </c>
      <c r="E32" s="1">
        <v>22501</v>
      </c>
      <c r="F32" s="1">
        <v>0</v>
      </c>
      <c r="G32" s="1">
        <v>0</v>
      </c>
      <c r="H32" s="1">
        <v>0</v>
      </c>
      <c r="I32" s="1">
        <v>2</v>
      </c>
      <c r="J32" s="1">
        <v>15193</v>
      </c>
      <c r="K32" s="1">
        <f t="shared" si="1"/>
        <v>22501</v>
      </c>
    </row>
    <row r="33" spans="1:11" ht="31.5">
      <c r="A33" s="3">
        <v>22</v>
      </c>
      <c r="B33" s="9" t="s">
        <v>30</v>
      </c>
      <c r="C33" s="1">
        <v>9</v>
      </c>
      <c r="D33" s="1">
        <v>396154</v>
      </c>
      <c r="E33" s="1">
        <v>118082</v>
      </c>
      <c r="F33" s="1">
        <v>5</v>
      </c>
      <c r="G33" s="1">
        <v>396154</v>
      </c>
      <c r="H33" s="1">
        <v>108819</v>
      </c>
      <c r="I33" s="1">
        <v>2</v>
      </c>
      <c r="J33" s="1">
        <v>0</v>
      </c>
      <c r="K33" s="1">
        <f t="shared" si="1"/>
        <v>9263</v>
      </c>
    </row>
    <row r="34" spans="1:11" ht="15.75">
      <c r="A34" s="15" t="s">
        <v>20</v>
      </c>
      <c r="B34" s="16"/>
      <c r="C34" s="14">
        <f>SUM(C24:C33)</f>
        <v>86</v>
      </c>
      <c r="D34" s="14"/>
      <c r="E34" s="14"/>
      <c r="F34" s="14">
        <f>SUM(F24:F33)</f>
        <v>17</v>
      </c>
      <c r="G34" s="14"/>
      <c r="H34" s="14"/>
      <c r="I34" s="14">
        <f>SUM(I24:I33)</f>
        <v>67</v>
      </c>
      <c r="J34" s="14"/>
      <c r="K34" s="14"/>
    </row>
    <row r="35" spans="1:11" ht="15.75">
      <c r="A35" s="15" t="s">
        <v>31</v>
      </c>
      <c r="B35" s="16"/>
      <c r="C35" s="14">
        <f>C22+C34</f>
        <v>578</v>
      </c>
      <c r="D35" s="14"/>
      <c r="E35" s="14"/>
      <c r="F35" s="14">
        <f>F22+F34</f>
        <v>146</v>
      </c>
      <c r="G35" s="14"/>
      <c r="H35" s="14"/>
      <c r="I35" s="14">
        <f>I22+I34</f>
        <v>430</v>
      </c>
      <c r="J35" s="14"/>
      <c r="K35" s="14"/>
    </row>
  </sheetData>
  <sheetProtection/>
  <mergeCells count="22">
    <mergeCell ref="A1:K1"/>
    <mergeCell ref="A2:K2"/>
    <mergeCell ref="A3:K3"/>
    <mergeCell ref="G7:H7"/>
    <mergeCell ref="D7:D8"/>
    <mergeCell ref="F7:F8"/>
    <mergeCell ref="A9:K9"/>
    <mergeCell ref="A23:K23"/>
    <mergeCell ref="A4:K4"/>
    <mergeCell ref="C5:K5"/>
    <mergeCell ref="B5:B8"/>
    <mergeCell ref="J7:K7"/>
    <mergeCell ref="A34:B34"/>
    <mergeCell ref="A35:B35"/>
    <mergeCell ref="A22:B22"/>
    <mergeCell ref="I7:I8"/>
    <mergeCell ref="E7:E8"/>
    <mergeCell ref="A5:A8"/>
    <mergeCell ref="I6:K6"/>
    <mergeCell ref="F6:H6"/>
    <mergeCell ref="C6:E6"/>
    <mergeCell ref="C7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Минприрода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Сидорук</dc:creator>
  <cp:keywords/>
  <dc:description/>
  <cp:lastModifiedBy>Подкопаева Любовь Викторовна</cp:lastModifiedBy>
  <cp:lastPrinted>2014-01-28T10:32:39Z</cp:lastPrinted>
  <dcterms:created xsi:type="dcterms:W3CDTF">2007-02-01T08:55:43Z</dcterms:created>
  <dcterms:modified xsi:type="dcterms:W3CDTF">2016-02-25T06:40:55Z</dcterms:modified>
  <cp:category/>
  <cp:version/>
  <cp:contentType/>
  <cp:contentStatus/>
</cp:coreProperties>
</file>