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МИнфин данные" sheetId="1" r:id="rId1"/>
    <sheet name="Лист3" sheetId="3" r:id="rId2"/>
    <sheet name="Лист2" sheetId="2" r:id="rId3"/>
  </sheets>
  <calcPr calcId="145621"/>
</workbook>
</file>

<file path=xl/calcChain.xml><?xml version="1.0" encoding="utf-8"?>
<calcChain xmlns="http://schemas.openxmlformats.org/spreadsheetml/2006/main">
  <c r="G24" i="1" l="1"/>
  <c r="G7" i="1" l="1"/>
  <c r="G6" i="1" l="1"/>
  <c r="H24" i="1" l="1"/>
  <c r="H26" i="1" l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25" i="1"/>
  <c r="H23" i="1" l="1"/>
  <c r="H22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5" i="1"/>
  <c r="G23" i="1"/>
  <c r="G22" i="1"/>
  <c r="H7" i="1"/>
  <c r="H6" i="1"/>
</calcChain>
</file>

<file path=xl/sharedStrings.xml><?xml version="1.0" encoding="utf-8"?>
<sst xmlns="http://schemas.openxmlformats.org/spreadsheetml/2006/main" count="49" uniqueCount="40">
  <si>
    <t>№ п/п</t>
  </si>
  <si>
    <t>Бабынинский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</si>
  <si>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</si>
  <si>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</si>
  <si>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</si>
  <si>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</si>
  <si>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</si>
  <si>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</si>
  <si>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</si>
  <si>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г. Киров и Кировский район</t>
  </si>
  <si>
    <t>Козельский район</t>
  </si>
  <si>
    <t>Куйбышевский район</t>
  </si>
  <si>
    <t>г. Людиново и Людиновский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</si>
  <si>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</si>
  <si>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</si>
  <si>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</si>
  <si>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</si>
  <si>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Перемышльский район</t>
  </si>
  <si>
    <t>Спас-Деменский район</t>
  </si>
  <si>
    <t>Сухиничский район</t>
  </si>
  <si>
    <t>Тарусский район</t>
  </si>
  <si>
    <t>Ульяновский район</t>
  </si>
  <si>
    <t>Ферзиковский район</t>
  </si>
  <si>
    <t>Хвастовичский район</t>
  </si>
  <si>
    <t>Юхновский район</t>
  </si>
  <si>
    <t>г. Обнинск</t>
  </si>
  <si>
    <t>г. Калуга</t>
  </si>
  <si>
    <t>Уровень расчетной бюджетной обеспеченности после распределения дотаций на выравнивание бюджетной обеспеченности</t>
  </si>
  <si>
    <t>Ранг (место) муниципального образования по уровню бюджетной обеспеченности</t>
  </si>
  <si>
    <t>Наименование муниципального образования</t>
  </si>
  <si>
    <t>К -коэффициент уровня софинансирования расходоного обязательства МО из областного бюджета (ОДД, СЭЗ, сельские дороги ОБ)</t>
  </si>
  <si>
    <t>К -коэффициент уровня софинансирования расходоного обязательства МО из областного бюджета (сельские дороги развитие транспортной инфраструктуры)</t>
  </si>
  <si>
    <t>*</t>
  </si>
  <si>
    <t>ГДЕ:</t>
  </si>
  <si>
    <t>Y дд i      (ОДД, СЭЗ, сельские дороги ОБ)</t>
  </si>
  <si>
    <t>Y рти i     (сельские дороги развитие транспортной инфраструктуры)</t>
  </si>
  <si>
    <t>Расчет предельного уровня софинансирования муниципальных образований, уровень расчетной бюджетной обеспеченности которых равен или превышает 1</t>
  </si>
  <si>
    <t>Расчет предельного уровня софинансирования муниципальных образований,  уровень расчетной бюджетной обеспеченности которых меньше 1</t>
  </si>
  <si>
    <t>на 2022год</t>
  </si>
  <si>
    <t>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</si>
</sst>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4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22" borderId="2" applyNumberFormat="0" applyAlignment="0" applyProtection="0"/>
    <xf numFmtId="0" fontId="9" fillId="33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2" applyNumberFormat="0" applyAlignment="0" applyProtection="0"/>
    <xf numFmtId="0" fontId="16" fillId="0" borderId="7" applyNumberFormat="0" applyFill="0" applyAlignment="0" applyProtection="0"/>
    <xf numFmtId="0" fontId="17" fillId="34" borderId="0" applyNumberFormat="0" applyBorder="0" applyAlignment="0" applyProtection="0"/>
    <xf numFmtId="0" fontId="5" fillId="35" borderId="8" applyNumberFormat="0" applyFont="0" applyAlignment="0" applyProtection="0"/>
    <xf numFmtId="0" fontId="18" fillId="22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39" borderId="0" applyNumberFormat="0" applyBorder="0" applyAlignment="0" applyProtection="0"/>
    <xf numFmtId="0" fontId="15" fillId="11" borderId="2" applyNumberFormat="0" applyAlignment="0" applyProtection="0"/>
    <xf numFmtId="0" fontId="18" fillId="40" borderId="9" applyNumberFormat="0" applyAlignment="0" applyProtection="0"/>
    <xf numFmtId="0" fontId="8" fillId="40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9" fillId="41" borderId="3" applyNumberFormat="0" applyAlignment="0" applyProtection="0"/>
    <xf numFmtId="0" fontId="22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43" borderId="8" applyNumberFormat="0" applyFont="0" applyAlignment="0" applyProtection="0"/>
    <xf numFmtId="0" fontId="16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1" fillId="8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/>
    <xf numFmtId="0" fontId="23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2" fontId="0" fillId="0" borderId="1" xfId="0" applyNumberFormat="1" applyBorder="1"/>
    <xf numFmtId="4" fontId="0" fillId="0" borderId="1" xfId="0" applyNumberFormat="1" applyBorder="1"/>
    <xf numFmtId="0" fontId="0" fillId="0" borderId="0" xfId="0" applyBorder="1"/>
    <xf numFmtId="2" fontId="0" fillId="0" borderId="0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6" fillId="0" borderId="1" xfId="0" applyFont="1" applyBorder="1"/>
    <xf numFmtId="2" fontId="27" fillId="0" borderId="1" xfId="0" applyNumberFormat="1" applyFont="1" applyBorder="1"/>
    <xf numFmtId="2" fontId="25" fillId="0" borderId="1" xfId="0" applyNumberFormat="1" applyFont="1" applyBorder="1"/>
    <xf numFmtId="0" fontId="28" fillId="0" borderId="1" xfId="0" applyFont="1" applyBorder="1"/>
    <xf numFmtId="0" fontId="29" fillId="0" borderId="1" xfId="0" applyFont="1" applyBorder="1"/>
    <xf numFmtId="165" fontId="0" fillId="0" borderId="0" xfId="0" applyNumberFormat="1" applyBorder="1"/>
    <xf numFmtId="2" fontId="28" fillId="0" borderId="1" xfId="0" applyNumberFormat="1" applyFont="1" applyBorder="1"/>
    <xf numFmtId="0" fontId="1" fillId="0" borderId="0" xfId="0" applyFont="1" applyAlignment="1">
      <alignment horizontal="center" vertical="center" wrapText="1"/>
    </xf>
  </cellXfs>
  <cellStyles count="8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2" xfId="1"/>
    <cellStyle name="Плохой 2" xfId="78"/>
    <cellStyle name="Пояснение 2" xfId="79"/>
    <cellStyle name="Примечание 2" xfId="80"/>
    <cellStyle name="Связанная ячейка 2" xfId="81"/>
    <cellStyle name="Текст предупреждения 2" xfId="82"/>
    <cellStyle name="Хороший 2" xfId="8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2</xdr:col>
      <xdr:colOff>624840</xdr:colOff>
      <xdr:row>53</xdr:row>
      <xdr:rowOff>121920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2618720"/>
          <a:ext cx="304800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563880</xdr:colOff>
      <xdr:row>11</xdr:row>
      <xdr:rowOff>121920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4084320"/>
          <a:ext cx="29870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655320</xdr:colOff>
      <xdr:row>14</xdr:row>
      <xdr:rowOff>121920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4815840"/>
          <a:ext cx="307848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525780</xdr:colOff>
      <xdr:row>50</xdr:row>
      <xdr:rowOff>121920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3167360"/>
          <a:ext cx="29489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tabSelected="1" workbookViewId="0">
      <selection activeCell="C26" sqref="C26:C45"/>
    </sheetView>
  </sheetViews>
  <sheetFormatPr defaultRowHeight="15" x14ac:dyDescent="0.25"/>
  <cols>
    <col min="1" max="1" width="4.5703125" customWidth="1"/>
    <col min="2" max="2" width="31.85546875" customWidth="1"/>
    <col min="3" max="3" width="16.7109375" customWidth="1"/>
    <col min="4" max="4" width="17.28515625" customWidth="1"/>
    <col min="5" max="5" width="15" customWidth="1"/>
    <col min="6" max="6" width="16.28515625" customWidth="1"/>
    <col min="7" max="7" width="13.28515625" customWidth="1"/>
    <col min="8" max="8" width="12.85546875" customWidth="1"/>
  </cols>
  <sheetData>
    <row r="2" spans="1:8" ht="45.75" customHeight="1" x14ac:dyDescent="0.25">
      <c r="A2" s="31" t="s">
        <v>36</v>
      </c>
      <c r="B2" s="31"/>
      <c r="C2" s="31"/>
      <c r="D2" s="31"/>
      <c r="E2" s="31"/>
      <c r="F2" s="31"/>
      <c r="G2" s="31"/>
      <c r="H2" s="31"/>
    </row>
    <row r="3" spans="1:8" ht="19.149999999999999" customHeight="1" x14ac:dyDescent="0.25">
      <c r="A3" s="31" t="s">
        <v>38</v>
      </c>
      <c r="B3" s="31"/>
      <c r="C3" s="31"/>
      <c r="D3" s="31"/>
      <c r="E3" s="31"/>
      <c r="F3" s="31"/>
      <c r="G3" s="31"/>
      <c r="H3" s="31"/>
    </row>
    <row r="4" spans="1:8" ht="15.75" x14ac:dyDescent="0.25">
      <c r="A4" s="7"/>
      <c r="B4" s="7"/>
      <c r="C4" s="7"/>
      <c r="D4" s="7"/>
    </row>
    <row r="5" spans="1:8" ht="202.9" customHeight="1" x14ac:dyDescent="0.25">
      <c r="A5" s="2" t="s">
        <v>0</v>
      </c>
      <c r="B5" s="2" t="s">
        <v>29</v>
      </c>
      <c r="C5" s="2" t="s">
        <v>27</v>
      </c>
      <c r="D5" s="2" t="s">
        <v>28</v>
      </c>
      <c r="E5" s="13" t="s">
        <v>30</v>
      </c>
      <c r="F5" s="13" t="s">
        <v>31</v>
      </c>
      <c r="G5" s="14" t="s">
        <v>34</v>
      </c>
      <c r="H5" s="14" t="s">
        <v>35</v>
      </c>
    </row>
    <row r="6" spans="1:8" x14ac:dyDescent="0.25">
      <c r="A6" s="3">
        <v>1</v>
      </c>
      <c r="B6" s="4" t="s">
        <v>25</v>
      </c>
      <c r="C6" s="5">
        <v>1.6459999999999999</v>
      </c>
      <c r="D6" s="6">
        <v>2</v>
      </c>
      <c r="E6" s="12">
        <v>1.0549999999999999</v>
      </c>
      <c r="F6" s="12">
        <v>1.0888</v>
      </c>
      <c r="G6" s="16">
        <f>90*E6</f>
        <v>94.949999999999989</v>
      </c>
      <c r="H6" s="17">
        <f>90*F6</f>
        <v>97.992000000000004</v>
      </c>
    </row>
    <row r="7" spans="1:8" x14ac:dyDescent="0.25">
      <c r="A7" s="3">
        <v>2</v>
      </c>
      <c r="B7" s="4" t="s">
        <v>26</v>
      </c>
      <c r="C7" s="5">
        <v>1.708</v>
      </c>
      <c r="D7" s="6">
        <v>1</v>
      </c>
      <c r="E7" s="12">
        <v>1.0549999999999999</v>
      </c>
      <c r="F7" s="12">
        <v>1.0888</v>
      </c>
      <c r="G7" s="30">
        <f>89.75*E7-0.006</f>
        <v>94.680250000000001</v>
      </c>
      <c r="H7" s="16">
        <f>89.75*F7</f>
        <v>97.719799999999992</v>
      </c>
    </row>
    <row r="8" spans="1:8" x14ac:dyDescent="0.25">
      <c r="A8" s="8"/>
      <c r="B8" s="9"/>
      <c r="C8" s="10"/>
      <c r="D8" s="11"/>
      <c r="E8" s="18"/>
      <c r="F8" s="18"/>
      <c r="G8" s="29"/>
      <c r="H8" s="19"/>
    </row>
    <row r="9" spans="1:8" x14ac:dyDescent="0.25">
      <c r="A9" s="8" t="s">
        <v>33</v>
      </c>
      <c r="B9" s="9"/>
      <c r="C9" s="10"/>
      <c r="D9" s="11"/>
    </row>
    <row r="10" spans="1:8" x14ac:dyDescent="0.25">
      <c r="A10" s="8"/>
      <c r="B10" s="9"/>
      <c r="C10" s="10"/>
      <c r="D10" s="11"/>
    </row>
    <row r="11" spans="1:8" x14ac:dyDescent="0.25">
      <c r="A11" s="8"/>
      <c r="B11" s="9"/>
      <c r="C11" s="10"/>
      <c r="D11" s="11"/>
    </row>
    <row r="12" spans="1:8" ht="29.45" customHeight="1" x14ac:dyDescent="0.25">
      <c r="A12" s="8"/>
      <c r="B12" s="9"/>
      <c r="C12" s="10"/>
      <c r="D12" s="11"/>
    </row>
    <row r="13" spans="1:8" x14ac:dyDescent="0.25">
      <c r="A13" s="8"/>
      <c r="C13" s="10"/>
      <c r="D13" s="11"/>
    </row>
    <row r="14" spans="1:8" x14ac:dyDescent="0.25">
      <c r="A14" s="8"/>
      <c r="B14" s="9"/>
      <c r="C14" s="10"/>
      <c r="D14" s="11"/>
    </row>
    <row r="15" spans="1:8" ht="49.15" customHeight="1" x14ac:dyDescent="0.25">
      <c r="A15" s="8"/>
      <c r="B15" s="9"/>
      <c r="C15" s="10"/>
      <c r="D15" s="11"/>
    </row>
    <row r="16" spans="1:8" ht="65.45" customHeight="1" x14ac:dyDescent="0.25">
      <c r="A16" s="31"/>
      <c r="B16" s="31"/>
      <c r="C16" s="31"/>
      <c r="D16" s="31"/>
    </row>
    <row r="17" spans="1:8" ht="15.75" customHeight="1" x14ac:dyDescent="0.25">
      <c r="A17" s="31" t="s">
        <v>37</v>
      </c>
      <c r="B17" s="31"/>
      <c r="C17" s="31"/>
      <c r="D17" s="31"/>
      <c r="E17" s="31"/>
      <c r="F17" s="31"/>
      <c r="G17" s="31"/>
      <c r="H17" s="31"/>
    </row>
    <row r="18" spans="1:8" ht="15.75" customHeight="1" x14ac:dyDescent="0.25">
      <c r="A18" s="31"/>
      <c r="B18" s="31"/>
      <c r="C18" s="31"/>
      <c r="D18" s="31"/>
      <c r="E18" s="31"/>
      <c r="F18" s="31"/>
      <c r="G18" s="31"/>
      <c r="H18" s="31"/>
    </row>
    <row r="19" spans="1:8" ht="15.75" customHeight="1" x14ac:dyDescent="0.25">
      <c r="A19" s="31" t="s">
        <v>39</v>
      </c>
      <c r="B19" s="31"/>
      <c r="C19" s="31"/>
      <c r="D19" s="31"/>
      <c r="E19" s="31"/>
      <c r="F19" s="31"/>
      <c r="G19" s="31"/>
      <c r="H19" s="31"/>
    </row>
    <row r="20" spans="1:8" ht="7.15" customHeight="1" x14ac:dyDescent="0.25">
      <c r="A20" s="1"/>
      <c r="B20" s="1"/>
      <c r="C20" s="1"/>
      <c r="D20" s="1"/>
    </row>
    <row r="21" spans="1:8" ht="156.75" x14ac:dyDescent="0.25">
      <c r="A21" s="2" t="s">
        <v>0</v>
      </c>
      <c r="B21" s="2" t="s">
        <v>29</v>
      </c>
      <c r="C21" s="2" t="s">
        <v>27</v>
      </c>
      <c r="D21" s="2" t="s">
        <v>28</v>
      </c>
      <c r="E21" s="13" t="s">
        <v>30</v>
      </c>
      <c r="F21" s="13" t="s">
        <v>31</v>
      </c>
      <c r="G21" s="14" t="s">
        <v>34</v>
      </c>
      <c r="H21" s="14" t="s">
        <v>35</v>
      </c>
    </row>
    <row r="22" spans="1:8" x14ac:dyDescent="0.25">
      <c r="A22" s="3">
        <v>1</v>
      </c>
      <c r="B22" s="4" t="s">
        <v>1</v>
      </c>
      <c r="C22" s="5">
        <v>0.57099999999999995</v>
      </c>
      <c r="D22" s="6">
        <v>2</v>
      </c>
      <c r="E22" s="12">
        <v>1.0195000000000001</v>
      </c>
      <c r="F22" s="27">
        <v>1.0407999999999999</v>
      </c>
      <c r="G22" s="26">
        <f>94.16*E22</f>
        <v>95.996120000000005</v>
      </c>
      <c r="H22" s="26">
        <f>94.16*F22</f>
        <v>98.001727999999986</v>
      </c>
    </row>
    <row r="23" spans="1:8" x14ac:dyDescent="0.25">
      <c r="A23" s="3">
        <v>2</v>
      </c>
      <c r="B23" s="4" t="s">
        <v>2</v>
      </c>
      <c r="C23" s="5">
        <v>0.57099999999999995</v>
      </c>
      <c r="D23" s="6">
        <v>2</v>
      </c>
      <c r="E23" s="12">
        <v>1.0195000000000001</v>
      </c>
      <c r="F23" s="27">
        <v>1.0407999999999999</v>
      </c>
      <c r="G23" s="26">
        <f>94.16*E23</f>
        <v>95.996120000000005</v>
      </c>
      <c r="H23" s="26">
        <f>94.16*F23</f>
        <v>98.001727999999986</v>
      </c>
    </row>
    <row r="24" spans="1:8" x14ac:dyDescent="0.25">
      <c r="A24" s="20">
        <v>3</v>
      </c>
      <c r="B24" s="21" t="s">
        <v>3</v>
      </c>
      <c r="C24" s="22">
        <v>0.84499999999999997</v>
      </c>
      <c r="D24" s="23">
        <v>1</v>
      </c>
      <c r="E24" s="24">
        <v>1.0195000000000001</v>
      </c>
      <c r="F24" s="28">
        <v>1.0407999999999999</v>
      </c>
      <c r="G24" s="25">
        <f>94.08*E24</f>
        <v>95.914560000000009</v>
      </c>
      <c r="H24" s="25">
        <f>94.08*F24</f>
        <v>97.918464</v>
      </c>
    </row>
    <row r="25" spans="1:8" x14ac:dyDescent="0.25">
      <c r="A25" s="3">
        <v>4</v>
      </c>
      <c r="B25" s="4" t="s">
        <v>4</v>
      </c>
      <c r="C25" s="5">
        <v>0.57099999999999995</v>
      </c>
      <c r="D25" s="6">
        <v>2</v>
      </c>
      <c r="E25" s="12">
        <v>1.0195000000000001</v>
      </c>
      <c r="F25" s="27">
        <v>1.0407999999999999</v>
      </c>
      <c r="G25" s="26">
        <f>94.16*E25</f>
        <v>95.996120000000005</v>
      </c>
      <c r="H25" s="26">
        <f>94.16*F25</f>
        <v>98.001727999999986</v>
      </c>
    </row>
    <row r="26" spans="1:8" x14ac:dyDescent="0.25">
      <c r="A26" s="3">
        <v>5</v>
      </c>
      <c r="B26" s="4" t="s">
        <v>5</v>
      </c>
      <c r="C26" s="5">
        <v>0.57099999999999995</v>
      </c>
      <c r="D26" s="6">
        <v>2</v>
      </c>
      <c r="E26" s="12">
        <v>1.0195000000000001</v>
      </c>
      <c r="F26" s="27">
        <v>1.0407999999999999</v>
      </c>
      <c r="G26" s="26">
        <f t="shared" ref="G26:G45" si="0">94.16*E26</f>
        <v>95.996120000000005</v>
      </c>
      <c r="H26" s="26">
        <f t="shared" ref="H26:H45" si="1">94.16*F26</f>
        <v>98.001727999999986</v>
      </c>
    </row>
    <row r="27" spans="1:8" x14ac:dyDescent="0.25">
      <c r="A27" s="3">
        <v>6</v>
      </c>
      <c r="B27" s="4" t="s">
        <v>6</v>
      </c>
      <c r="C27" s="5">
        <v>0.57099999999999995</v>
      </c>
      <c r="D27" s="6">
        <v>2</v>
      </c>
      <c r="E27" s="12">
        <v>1.0195000000000001</v>
      </c>
      <c r="F27" s="27">
        <v>1.0407999999999999</v>
      </c>
      <c r="G27" s="26">
        <f t="shared" si="0"/>
        <v>95.996120000000005</v>
      </c>
      <c r="H27" s="26">
        <f t="shared" si="1"/>
        <v>98.001727999999986</v>
      </c>
    </row>
    <row r="28" spans="1:8" x14ac:dyDescent="0.25">
      <c r="A28" s="3">
        <v>7</v>
      </c>
      <c r="B28" s="4" t="s">
        <v>7</v>
      </c>
      <c r="C28" s="5">
        <v>0.57099999999999995</v>
      </c>
      <c r="D28" s="6">
        <v>2</v>
      </c>
      <c r="E28" s="12">
        <v>1.0195000000000001</v>
      </c>
      <c r="F28" s="27">
        <v>1.0407999999999999</v>
      </c>
      <c r="G28" s="26">
        <f t="shared" si="0"/>
        <v>95.996120000000005</v>
      </c>
      <c r="H28" s="26">
        <f t="shared" si="1"/>
        <v>98.001727999999986</v>
      </c>
    </row>
    <row r="29" spans="1:8" x14ac:dyDescent="0.25">
      <c r="A29" s="3">
        <v>8</v>
      </c>
      <c r="B29" s="4" t="s">
        <v>8</v>
      </c>
      <c r="C29" s="5">
        <v>0.57099999999999995</v>
      </c>
      <c r="D29" s="6">
        <v>2</v>
      </c>
      <c r="E29" s="12">
        <v>1.0195000000000001</v>
      </c>
      <c r="F29" s="27">
        <v>1.0407999999999999</v>
      </c>
      <c r="G29" s="26">
        <f t="shared" si="0"/>
        <v>95.996120000000005</v>
      </c>
      <c r="H29" s="26">
        <f t="shared" si="1"/>
        <v>98.001727999999986</v>
      </c>
    </row>
    <row r="30" spans="1:8" ht="16.5" customHeight="1" x14ac:dyDescent="0.25">
      <c r="A30" s="3">
        <v>9</v>
      </c>
      <c r="B30" s="4" t="s">
        <v>9</v>
      </c>
      <c r="C30" s="5">
        <v>0.57099999999999995</v>
      </c>
      <c r="D30" s="6">
        <v>2</v>
      </c>
      <c r="E30" s="12">
        <v>1.0195000000000001</v>
      </c>
      <c r="F30" s="27">
        <v>1.0407999999999999</v>
      </c>
      <c r="G30" s="26">
        <f t="shared" si="0"/>
        <v>95.996120000000005</v>
      </c>
      <c r="H30" s="26">
        <f t="shared" si="1"/>
        <v>98.001727999999986</v>
      </c>
    </row>
    <row r="31" spans="1:8" x14ac:dyDescent="0.25">
      <c r="A31" s="3">
        <v>10</v>
      </c>
      <c r="B31" s="4" t="s">
        <v>10</v>
      </c>
      <c r="C31" s="5">
        <v>0.57099999999999995</v>
      </c>
      <c r="D31" s="6">
        <v>2</v>
      </c>
      <c r="E31" s="12">
        <v>1.0195000000000001</v>
      </c>
      <c r="F31" s="27">
        <v>1.0407999999999999</v>
      </c>
      <c r="G31" s="26">
        <f t="shared" si="0"/>
        <v>95.996120000000005</v>
      </c>
      <c r="H31" s="26">
        <f t="shared" si="1"/>
        <v>98.001727999999986</v>
      </c>
    </row>
    <row r="32" spans="1:8" x14ac:dyDescent="0.25">
      <c r="A32" s="3">
        <v>11</v>
      </c>
      <c r="B32" s="4" t="s">
        <v>11</v>
      </c>
      <c r="C32" s="5">
        <v>0.57099999999999995</v>
      </c>
      <c r="D32" s="6">
        <v>2</v>
      </c>
      <c r="E32" s="12">
        <v>1.0195000000000001</v>
      </c>
      <c r="F32" s="27">
        <v>1.0407999999999999</v>
      </c>
      <c r="G32" s="26">
        <f t="shared" si="0"/>
        <v>95.996120000000005</v>
      </c>
      <c r="H32" s="26">
        <f t="shared" si="1"/>
        <v>98.001727999999986</v>
      </c>
    </row>
    <row r="33" spans="1:8" ht="16.5" customHeight="1" x14ac:dyDescent="0.25">
      <c r="A33" s="3">
        <v>12</v>
      </c>
      <c r="B33" s="4" t="s">
        <v>12</v>
      </c>
      <c r="C33" s="5">
        <v>0.57099999999999995</v>
      </c>
      <c r="D33" s="6">
        <v>2</v>
      </c>
      <c r="E33" s="12">
        <v>1.0195000000000001</v>
      </c>
      <c r="F33" s="27">
        <v>1.0407999999999999</v>
      </c>
      <c r="G33" s="26">
        <f t="shared" si="0"/>
        <v>95.996120000000005</v>
      </c>
      <c r="H33" s="26">
        <f t="shared" si="1"/>
        <v>98.001727999999986</v>
      </c>
    </row>
    <row r="34" spans="1:8" ht="16.5" customHeight="1" x14ac:dyDescent="0.25">
      <c r="A34" s="3">
        <v>13</v>
      </c>
      <c r="B34" s="4" t="s">
        <v>13</v>
      </c>
      <c r="C34" s="5">
        <v>0.57099999999999995</v>
      </c>
      <c r="D34" s="6">
        <v>2</v>
      </c>
      <c r="E34" s="12">
        <v>1.0195000000000001</v>
      </c>
      <c r="F34" s="27">
        <v>1.0407999999999999</v>
      </c>
      <c r="G34" s="26">
        <f t="shared" si="0"/>
        <v>95.996120000000005</v>
      </c>
      <c r="H34" s="26">
        <f t="shared" si="1"/>
        <v>98.001727999999986</v>
      </c>
    </row>
    <row r="35" spans="1:8" x14ac:dyDescent="0.25">
      <c r="A35" s="3">
        <v>14</v>
      </c>
      <c r="B35" s="4" t="s">
        <v>14</v>
      </c>
      <c r="C35" s="5">
        <v>0.57099999999999995</v>
      </c>
      <c r="D35" s="6">
        <v>2</v>
      </c>
      <c r="E35" s="12">
        <v>1.0195000000000001</v>
      </c>
      <c r="F35" s="27">
        <v>1.0407999999999999</v>
      </c>
      <c r="G35" s="26">
        <f t="shared" si="0"/>
        <v>95.996120000000005</v>
      </c>
      <c r="H35" s="26">
        <f t="shared" si="1"/>
        <v>98.001727999999986</v>
      </c>
    </row>
    <row r="36" spans="1:8" x14ac:dyDescent="0.25">
      <c r="A36" s="3">
        <v>15</v>
      </c>
      <c r="B36" s="4" t="s">
        <v>15</v>
      </c>
      <c r="C36" s="5">
        <v>0.57099999999999995</v>
      </c>
      <c r="D36" s="6">
        <v>2</v>
      </c>
      <c r="E36" s="12">
        <v>1.0195000000000001</v>
      </c>
      <c r="F36" s="27">
        <v>1.0407999999999999</v>
      </c>
      <c r="G36" s="26">
        <f t="shared" si="0"/>
        <v>95.996120000000005</v>
      </c>
      <c r="H36" s="26">
        <f t="shared" si="1"/>
        <v>98.001727999999986</v>
      </c>
    </row>
    <row r="37" spans="1:8" x14ac:dyDescent="0.25">
      <c r="A37" s="3">
        <v>16</v>
      </c>
      <c r="B37" s="4" t="s">
        <v>16</v>
      </c>
      <c r="C37" s="5">
        <v>0.57099999999999995</v>
      </c>
      <c r="D37" s="6">
        <v>2</v>
      </c>
      <c r="E37" s="12">
        <v>1.0195000000000001</v>
      </c>
      <c r="F37" s="27">
        <v>1.0407999999999999</v>
      </c>
      <c r="G37" s="26">
        <f t="shared" si="0"/>
        <v>95.996120000000005</v>
      </c>
      <c r="H37" s="26">
        <f t="shared" si="1"/>
        <v>98.001727999999986</v>
      </c>
    </row>
    <row r="38" spans="1:8" ht="15.75" customHeight="1" x14ac:dyDescent="0.25">
      <c r="A38" s="3">
        <v>17</v>
      </c>
      <c r="B38" s="4" t="s">
        <v>17</v>
      </c>
      <c r="C38" s="5">
        <v>0.57099999999999995</v>
      </c>
      <c r="D38" s="6">
        <v>2</v>
      </c>
      <c r="E38" s="12">
        <v>1.0195000000000001</v>
      </c>
      <c r="F38" s="27">
        <v>1.0407999999999999</v>
      </c>
      <c r="G38" s="26">
        <f t="shared" si="0"/>
        <v>95.996120000000005</v>
      </c>
      <c r="H38" s="26">
        <f t="shared" si="1"/>
        <v>98.001727999999986</v>
      </c>
    </row>
    <row r="39" spans="1:8" ht="14.25" customHeight="1" x14ac:dyDescent="0.25">
      <c r="A39" s="3">
        <v>18</v>
      </c>
      <c r="B39" s="4" t="s">
        <v>18</v>
      </c>
      <c r="C39" s="5">
        <v>0.57099999999999995</v>
      </c>
      <c r="D39" s="6">
        <v>2</v>
      </c>
      <c r="E39" s="12">
        <v>1.0195000000000001</v>
      </c>
      <c r="F39" s="27">
        <v>1.0407999999999999</v>
      </c>
      <c r="G39" s="26">
        <f t="shared" si="0"/>
        <v>95.996120000000005</v>
      </c>
      <c r="H39" s="26">
        <f t="shared" si="1"/>
        <v>98.001727999999986</v>
      </c>
    </row>
    <row r="40" spans="1:8" x14ac:dyDescent="0.25">
      <c r="A40" s="3">
        <v>19</v>
      </c>
      <c r="B40" s="4" t="s">
        <v>19</v>
      </c>
      <c r="C40" s="5">
        <v>0.57099999999999995</v>
      </c>
      <c r="D40" s="6">
        <v>2</v>
      </c>
      <c r="E40" s="12">
        <v>1.0195000000000001</v>
      </c>
      <c r="F40" s="27">
        <v>1.0407999999999999</v>
      </c>
      <c r="G40" s="26">
        <f t="shared" si="0"/>
        <v>95.996120000000005</v>
      </c>
      <c r="H40" s="26">
        <f t="shared" si="1"/>
        <v>98.001727999999986</v>
      </c>
    </row>
    <row r="41" spans="1:8" x14ac:dyDescent="0.25">
      <c r="A41" s="3">
        <v>20</v>
      </c>
      <c r="B41" s="4" t="s">
        <v>20</v>
      </c>
      <c r="C41" s="5">
        <v>0.57099999999999995</v>
      </c>
      <c r="D41" s="6">
        <v>2</v>
      </c>
      <c r="E41" s="12">
        <v>1.0195000000000001</v>
      </c>
      <c r="F41" s="27">
        <v>1.0407999999999999</v>
      </c>
      <c r="G41" s="26">
        <f t="shared" si="0"/>
        <v>95.996120000000005</v>
      </c>
      <c r="H41" s="26">
        <f t="shared" si="1"/>
        <v>98.001727999999986</v>
      </c>
    </row>
    <row r="42" spans="1:8" x14ac:dyDescent="0.25">
      <c r="A42" s="3">
        <v>21</v>
      </c>
      <c r="B42" s="4" t="s">
        <v>21</v>
      </c>
      <c r="C42" s="5">
        <v>0.57099999999999995</v>
      </c>
      <c r="D42" s="6">
        <v>2</v>
      </c>
      <c r="E42" s="12">
        <v>1.0195000000000001</v>
      </c>
      <c r="F42" s="27">
        <v>1.0407999999999999</v>
      </c>
      <c r="G42" s="26">
        <f t="shared" si="0"/>
        <v>95.996120000000005</v>
      </c>
      <c r="H42" s="26">
        <f t="shared" si="1"/>
        <v>98.001727999999986</v>
      </c>
    </row>
    <row r="43" spans="1:8" x14ac:dyDescent="0.25">
      <c r="A43" s="3">
        <v>22</v>
      </c>
      <c r="B43" s="4" t="s">
        <v>22</v>
      </c>
      <c r="C43" s="5">
        <v>0.57099999999999995</v>
      </c>
      <c r="D43" s="6">
        <v>2</v>
      </c>
      <c r="E43" s="12">
        <v>1.0195000000000001</v>
      </c>
      <c r="F43" s="27">
        <v>1.0407999999999999</v>
      </c>
      <c r="G43" s="26">
        <f t="shared" si="0"/>
        <v>95.996120000000005</v>
      </c>
      <c r="H43" s="26">
        <f t="shared" si="1"/>
        <v>98.001727999999986</v>
      </c>
    </row>
    <row r="44" spans="1:8" x14ac:dyDescent="0.25">
      <c r="A44" s="3">
        <v>23</v>
      </c>
      <c r="B44" s="4" t="s">
        <v>23</v>
      </c>
      <c r="C44" s="5">
        <v>0.57099999999999995</v>
      </c>
      <c r="D44" s="6">
        <v>2</v>
      </c>
      <c r="E44" s="12">
        <v>1.0195000000000001</v>
      </c>
      <c r="F44" s="27">
        <v>1.0407999999999999</v>
      </c>
      <c r="G44" s="26">
        <f t="shared" si="0"/>
        <v>95.996120000000005</v>
      </c>
      <c r="H44" s="26">
        <f t="shared" si="1"/>
        <v>98.001727999999986</v>
      </c>
    </row>
    <row r="45" spans="1:8" x14ac:dyDescent="0.25">
      <c r="A45" s="3">
        <v>24</v>
      </c>
      <c r="B45" s="4" t="s">
        <v>24</v>
      </c>
      <c r="C45" s="5">
        <v>0.57099999999999995</v>
      </c>
      <c r="D45" s="6">
        <v>2</v>
      </c>
      <c r="E45" s="12">
        <v>1.0195000000000001</v>
      </c>
      <c r="F45" s="27">
        <v>1.0407999999999999</v>
      </c>
      <c r="G45" s="26">
        <f t="shared" si="0"/>
        <v>95.996120000000005</v>
      </c>
      <c r="H45" s="26">
        <f t="shared" si="1"/>
        <v>98.001727999999986</v>
      </c>
    </row>
    <row r="49" spans="1:1" x14ac:dyDescent="0.25">
      <c r="A49" s="15" t="s">
        <v>32</v>
      </c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 t="s">
        <v>32</v>
      </c>
    </row>
  </sheetData>
  <mergeCells count="5">
    <mergeCell ref="A16:D16"/>
    <mergeCell ref="A2:H2"/>
    <mergeCell ref="A17:H18"/>
    <mergeCell ref="A3:H3"/>
    <mergeCell ref="A19:H19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МИнфин данные</vt:lpstr>
      <vt:lpstr>Лист3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2022-03-17T13:30:12Z</dcterms:modified>
</cp:coreProperties>
</file>