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0" windowWidth="27795" windowHeight="11985" tabRatio="859"/>
  </bookViews>
  <sheets>
    <sheet name="итого ЗВЕЗДЫ" sheetId="13" r:id="rId1"/>
    <sheet name="расчет" sheetId="12" r:id="rId2"/>
    <sheet name="административные нарушения" sheetId="14" r:id="rId3"/>
  </sheets>
  <definedNames>
    <definedName name="_xlnm._FilterDatabase" localSheetId="0" hidden="1">'итого ЗВЕЗДЫ'!$A$3:$AH$179</definedName>
    <definedName name="_xlnm._FilterDatabase" localSheetId="1" hidden="1">расчет!$A$5:$AI$181</definedName>
  </definedNames>
  <calcPr calcId="145621" concurrentCalc="0"/>
</workbook>
</file>

<file path=xl/calcChain.xml><?xml version="1.0" encoding="utf-8"?>
<calcChain xmlns="http://schemas.openxmlformats.org/spreadsheetml/2006/main">
  <c r="AD96" i="12" l="1"/>
  <c r="AA96" i="12"/>
  <c r="T96" i="12"/>
  <c r="M96" i="12"/>
  <c r="L96" i="12"/>
  <c r="K96" i="12"/>
  <c r="AD181" i="12"/>
  <c r="AA181" i="12"/>
  <c r="T181" i="12"/>
  <c r="M181" i="12"/>
  <c r="L181" i="12"/>
  <c r="K181" i="12"/>
  <c r="AD180" i="12"/>
  <c r="AA180" i="12"/>
  <c r="T180" i="12"/>
  <c r="M180" i="12"/>
  <c r="L180" i="12"/>
  <c r="K180" i="12"/>
  <c r="AD179" i="12"/>
  <c r="AA179" i="12"/>
  <c r="T179" i="12"/>
  <c r="M179" i="12"/>
  <c r="L179" i="12"/>
  <c r="K179" i="12"/>
  <c r="AD178" i="12"/>
  <c r="AA178" i="12"/>
  <c r="T178" i="12"/>
  <c r="M178" i="12"/>
  <c r="L178" i="12"/>
  <c r="K178" i="12"/>
  <c r="AD177" i="12"/>
  <c r="AA177" i="12"/>
  <c r="T177" i="12"/>
  <c r="M177" i="12"/>
  <c r="L177" i="12"/>
  <c r="K177" i="12"/>
  <c r="AD176" i="12"/>
  <c r="AA176" i="12"/>
  <c r="T176" i="12"/>
  <c r="M176" i="12"/>
  <c r="L176" i="12"/>
  <c r="K176" i="12"/>
  <c r="AD175" i="12"/>
  <c r="AA175" i="12"/>
  <c r="T175" i="12"/>
  <c r="M175" i="12"/>
  <c r="L175" i="12"/>
  <c r="K175" i="12"/>
  <c r="AD174" i="12"/>
  <c r="AA174" i="12"/>
  <c r="T174" i="12"/>
  <c r="M174" i="12"/>
  <c r="L174" i="12"/>
  <c r="K174" i="12"/>
  <c r="AD173" i="12"/>
  <c r="AA173" i="12"/>
  <c r="T173" i="12"/>
  <c r="M173" i="12"/>
  <c r="L173" i="12"/>
  <c r="K173" i="12"/>
  <c r="AD172" i="12"/>
  <c r="AA172" i="12"/>
  <c r="T172" i="12"/>
  <c r="M172" i="12"/>
  <c r="L172" i="12"/>
  <c r="K172" i="12"/>
  <c r="AD171" i="12"/>
  <c r="AA171" i="12"/>
  <c r="T171" i="12"/>
  <c r="M171" i="12"/>
  <c r="L171" i="12"/>
  <c r="K171" i="12"/>
  <c r="AD170" i="12"/>
  <c r="AA170" i="12"/>
  <c r="T170" i="12"/>
  <c r="M170" i="12"/>
  <c r="L170" i="12"/>
  <c r="K170" i="12"/>
  <c r="AD169" i="12"/>
  <c r="AA169" i="12"/>
  <c r="T169" i="12"/>
  <c r="M169" i="12"/>
  <c r="L169" i="12"/>
  <c r="K169" i="12"/>
  <c r="AD168" i="12"/>
  <c r="AA168" i="12"/>
  <c r="T168" i="12"/>
  <c r="M168" i="12"/>
  <c r="L168" i="12"/>
  <c r="K168" i="12"/>
  <c r="AD167" i="12"/>
  <c r="AA167" i="12"/>
  <c r="T167" i="12"/>
  <c r="M167" i="12"/>
  <c r="K167" i="12"/>
  <c r="AD166" i="12"/>
  <c r="AA166" i="12"/>
  <c r="T166" i="12"/>
  <c r="M166" i="12"/>
  <c r="L166" i="12"/>
  <c r="K166" i="12"/>
  <c r="AD165" i="12"/>
  <c r="AA165" i="12"/>
  <c r="T165" i="12"/>
  <c r="M165" i="12"/>
  <c r="L165" i="12"/>
  <c r="K165" i="12"/>
  <c r="AD164" i="12"/>
  <c r="AA164" i="12"/>
  <c r="T164" i="12"/>
  <c r="M164" i="12"/>
  <c r="K164" i="12"/>
  <c r="AD163" i="12"/>
  <c r="AA163" i="12"/>
  <c r="T163" i="12"/>
  <c r="M163" i="12"/>
  <c r="L163" i="12"/>
  <c r="K163" i="12"/>
  <c r="AD162" i="12"/>
  <c r="AA162" i="12"/>
  <c r="T162" i="12"/>
  <c r="M162" i="12"/>
  <c r="L162" i="12"/>
  <c r="K162" i="12"/>
  <c r="AD161" i="12"/>
  <c r="AA161" i="12"/>
  <c r="T161" i="12"/>
  <c r="M161" i="12"/>
  <c r="K161" i="12"/>
  <c r="AD160" i="12"/>
  <c r="AA160" i="12"/>
  <c r="T160" i="12"/>
  <c r="M160" i="12"/>
  <c r="L160" i="12"/>
  <c r="K160" i="12"/>
  <c r="AD159" i="12"/>
  <c r="AA159" i="12"/>
  <c r="T159" i="12"/>
  <c r="M159" i="12"/>
  <c r="L159" i="12"/>
  <c r="K159" i="12"/>
  <c r="AD158" i="12"/>
  <c r="AA158" i="12"/>
  <c r="T158" i="12"/>
  <c r="M158" i="12"/>
  <c r="L158" i="12"/>
  <c r="K158" i="12"/>
  <c r="AD157" i="12"/>
  <c r="AA157" i="12"/>
  <c r="T157" i="12"/>
  <c r="M157" i="12"/>
  <c r="L157" i="12"/>
  <c r="K157" i="12"/>
  <c r="AD156" i="12"/>
  <c r="AA156" i="12"/>
  <c r="T156" i="12"/>
  <c r="M156" i="12"/>
  <c r="L156" i="12"/>
  <c r="K156" i="12"/>
  <c r="AD155" i="12"/>
  <c r="AA155" i="12"/>
  <c r="T155" i="12"/>
  <c r="M155" i="12"/>
  <c r="L155" i="12"/>
  <c r="K155" i="12"/>
  <c r="AD154" i="12"/>
  <c r="AA154" i="12"/>
  <c r="T154" i="12"/>
  <c r="M154" i="12"/>
  <c r="K154" i="12"/>
  <c r="AD153" i="12"/>
  <c r="AA153" i="12"/>
  <c r="T153" i="12"/>
  <c r="M153" i="12"/>
  <c r="L153" i="12"/>
  <c r="K153" i="12"/>
  <c r="AD152" i="12"/>
  <c r="AA152" i="12"/>
  <c r="T152" i="12"/>
  <c r="M152" i="12"/>
  <c r="L152" i="12"/>
  <c r="K152" i="12"/>
  <c r="AD151" i="12"/>
  <c r="AA151" i="12"/>
  <c r="T151" i="12"/>
  <c r="M151" i="12"/>
  <c r="L151" i="12"/>
  <c r="K151" i="12"/>
  <c r="AD150" i="12"/>
  <c r="AA150" i="12"/>
  <c r="T150" i="12"/>
  <c r="M150" i="12"/>
  <c r="L150" i="12"/>
  <c r="K150" i="12"/>
  <c r="AD149" i="12"/>
  <c r="AA149" i="12"/>
  <c r="T149" i="12"/>
  <c r="M149" i="12"/>
  <c r="L149" i="12"/>
  <c r="K149" i="12"/>
  <c r="AD148" i="12"/>
  <c r="AA148" i="12"/>
  <c r="T148" i="12"/>
  <c r="M148" i="12"/>
  <c r="L148" i="12"/>
  <c r="K148" i="12"/>
  <c r="AD147" i="12"/>
  <c r="AA147" i="12"/>
  <c r="T147" i="12"/>
  <c r="M147" i="12"/>
  <c r="L147" i="12"/>
  <c r="K147" i="12"/>
  <c r="AD146" i="12"/>
  <c r="AA146" i="12"/>
  <c r="T146" i="12"/>
  <c r="M146" i="12"/>
  <c r="K146" i="12"/>
  <c r="AD145" i="12"/>
  <c r="AA145" i="12"/>
  <c r="T145" i="12"/>
  <c r="M145" i="12"/>
  <c r="L145" i="12"/>
  <c r="K145" i="12"/>
  <c r="AD144" i="12"/>
  <c r="AA144" i="12"/>
  <c r="T144" i="12"/>
  <c r="M144" i="12"/>
  <c r="K144" i="12"/>
  <c r="AD143" i="12"/>
  <c r="AA143" i="12"/>
  <c r="T143" i="12"/>
  <c r="M143" i="12"/>
  <c r="L143" i="12"/>
  <c r="K143" i="12"/>
  <c r="AD142" i="12"/>
  <c r="AA142" i="12"/>
  <c r="T142" i="12"/>
  <c r="M142" i="12"/>
  <c r="L142" i="12"/>
  <c r="K142" i="12"/>
  <c r="AD141" i="12"/>
  <c r="AA141" i="12"/>
  <c r="T141" i="12"/>
  <c r="M141" i="12"/>
  <c r="L141" i="12"/>
  <c r="K141" i="12"/>
  <c r="AD140" i="12"/>
  <c r="AA140" i="12"/>
  <c r="T140" i="12"/>
  <c r="M140" i="12"/>
  <c r="L140" i="12"/>
  <c r="K140" i="12"/>
  <c r="AD139" i="12"/>
  <c r="AA139" i="12"/>
  <c r="T139" i="12"/>
  <c r="M139" i="12"/>
  <c r="L139" i="12"/>
  <c r="K139" i="12"/>
  <c r="AD138" i="12"/>
  <c r="AA138" i="12"/>
  <c r="T138" i="12"/>
  <c r="M138" i="12"/>
  <c r="L138" i="12"/>
  <c r="K138" i="12"/>
  <c r="AD137" i="12"/>
  <c r="AA137" i="12"/>
  <c r="T137" i="12"/>
  <c r="M137" i="12"/>
  <c r="L137" i="12"/>
  <c r="K137" i="12"/>
  <c r="AD136" i="12"/>
  <c r="AA136" i="12"/>
  <c r="T136" i="12"/>
  <c r="M136" i="12"/>
  <c r="L136" i="12"/>
  <c r="K136" i="12"/>
  <c r="AD135" i="12"/>
  <c r="AA135" i="12"/>
  <c r="T135" i="12"/>
  <c r="M135" i="12"/>
  <c r="L135" i="12"/>
  <c r="K135" i="12"/>
  <c r="AD134" i="12"/>
  <c r="AA134" i="12"/>
  <c r="T134" i="12"/>
  <c r="M134" i="12"/>
  <c r="L134" i="12"/>
  <c r="K134" i="12"/>
  <c r="AD133" i="12"/>
  <c r="AA133" i="12"/>
  <c r="T133" i="12"/>
  <c r="M133" i="12"/>
  <c r="L133" i="12"/>
  <c r="K133" i="12"/>
  <c r="AD132" i="12"/>
  <c r="AA132" i="12"/>
  <c r="T132" i="12"/>
  <c r="M132" i="12"/>
  <c r="L132" i="12"/>
  <c r="K132" i="12"/>
  <c r="AD131" i="12"/>
  <c r="AA131" i="12"/>
  <c r="T131" i="12"/>
  <c r="M131" i="12"/>
  <c r="L131" i="12"/>
  <c r="K131" i="12"/>
  <c r="AD130" i="12"/>
  <c r="AA130" i="12"/>
  <c r="T130" i="12"/>
  <c r="M130" i="12"/>
  <c r="L130" i="12"/>
  <c r="K130" i="12"/>
  <c r="AD129" i="12"/>
  <c r="AA129" i="12"/>
  <c r="T129" i="12"/>
  <c r="M129" i="12"/>
  <c r="L129" i="12"/>
  <c r="K129" i="12"/>
  <c r="AD128" i="12"/>
  <c r="AA128" i="12"/>
  <c r="T128" i="12"/>
  <c r="M128" i="12"/>
  <c r="K128" i="12"/>
  <c r="AD127" i="12"/>
  <c r="AA127" i="12"/>
  <c r="T127" i="12"/>
  <c r="M127" i="12"/>
  <c r="L127" i="12"/>
  <c r="K127" i="12"/>
  <c r="AD126" i="12"/>
  <c r="AA126" i="12"/>
  <c r="T126" i="12"/>
  <c r="M126" i="12"/>
  <c r="K126" i="12"/>
  <c r="AD125" i="12"/>
  <c r="AA125" i="12"/>
  <c r="T125" i="12"/>
  <c r="M125" i="12"/>
  <c r="L125" i="12"/>
  <c r="K125" i="12"/>
  <c r="AD124" i="12"/>
  <c r="AA124" i="12"/>
  <c r="T124" i="12"/>
  <c r="M124" i="12"/>
  <c r="L124" i="12"/>
  <c r="K124" i="12"/>
  <c r="AD123" i="12"/>
  <c r="AA123" i="12"/>
  <c r="T123" i="12"/>
  <c r="M123" i="12"/>
  <c r="L123" i="12"/>
  <c r="K123" i="12"/>
  <c r="AD122" i="12"/>
  <c r="AA122" i="12"/>
  <c r="T122" i="12"/>
  <c r="M122" i="12"/>
  <c r="K122" i="12"/>
  <c r="AD121" i="12"/>
  <c r="AA121" i="12"/>
  <c r="T121" i="12"/>
  <c r="M121" i="12"/>
  <c r="K121" i="12"/>
  <c r="AD120" i="12"/>
  <c r="AA120" i="12"/>
  <c r="T120" i="12"/>
  <c r="M120" i="12"/>
  <c r="K120" i="12"/>
  <c r="AD119" i="12"/>
  <c r="AA119" i="12"/>
  <c r="T119" i="12"/>
  <c r="M119" i="12"/>
  <c r="L119" i="12"/>
  <c r="K119" i="12"/>
  <c r="AD118" i="12"/>
  <c r="AA118" i="12"/>
  <c r="T118" i="12"/>
  <c r="M118" i="12"/>
  <c r="L118" i="12"/>
  <c r="K118" i="12"/>
  <c r="AD117" i="12"/>
  <c r="AA117" i="12"/>
  <c r="T117" i="12"/>
  <c r="M117" i="12"/>
  <c r="L117" i="12"/>
  <c r="K117" i="12"/>
  <c r="AD116" i="12"/>
  <c r="AA116" i="12"/>
  <c r="T116" i="12"/>
  <c r="M116" i="12"/>
  <c r="L116" i="12"/>
  <c r="K116" i="12"/>
  <c r="AD115" i="12"/>
  <c r="AA115" i="12"/>
  <c r="T115" i="12"/>
  <c r="M115" i="12"/>
  <c r="K115" i="12"/>
  <c r="AD114" i="12"/>
  <c r="AA114" i="12"/>
  <c r="T114" i="12"/>
  <c r="M114" i="12"/>
  <c r="K114" i="12"/>
  <c r="AD113" i="12"/>
  <c r="AA113" i="12"/>
  <c r="T113" i="12"/>
  <c r="M113" i="12"/>
  <c r="L113" i="12"/>
  <c r="K113" i="12"/>
  <c r="AD112" i="12"/>
  <c r="AA112" i="12"/>
  <c r="T112" i="12"/>
  <c r="M112" i="12"/>
  <c r="L112" i="12"/>
  <c r="K112" i="12"/>
  <c r="AD111" i="12"/>
  <c r="AA111" i="12"/>
  <c r="T111" i="12"/>
  <c r="M111" i="12"/>
  <c r="L111" i="12"/>
  <c r="K111" i="12"/>
  <c r="AD110" i="12"/>
  <c r="AA110" i="12"/>
  <c r="T110" i="12"/>
  <c r="M110" i="12"/>
  <c r="L110" i="12"/>
  <c r="K110" i="12"/>
  <c r="AD109" i="12"/>
  <c r="AA109" i="12"/>
  <c r="T109" i="12"/>
  <c r="M109" i="12"/>
  <c r="L109" i="12"/>
  <c r="K109" i="12"/>
  <c r="AD108" i="12"/>
  <c r="AA108" i="12"/>
  <c r="T108" i="12"/>
  <c r="M108" i="12"/>
  <c r="L108" i="12"/>
  <c r="K108" i="12"/>
  <c r="AD107" i="12"/>
  <c r="AA107" i="12"/>
  <c r="T107" i="12"/>
  <c r="M107" i="12"/>
  <c r="L107" i="12"/>
  <c r="K107" i="12"/>
  <c r="AD106" i="12"/>
  <c r="AA106" i="12"/>
  <c r="T106" i="12"/>
  <c r="M106" i="12"/>
  <c r="L106" i="12"/>
  <c r="K106" i="12"/>
  <c r="AD105" i="12"/>
  <c r="AA105" i="12"/>
  <c r="T105" i="12"/>
  <c r="M105" i="12"/>
  <c r="L105" i="12"/>
  <c r="K105" i="12"/>
  <c r="AD104" i="12"/>
  <c r="AA104" i="12"/>
  <c r="T104" i="12"/>
  <c r="M104" i="12"/>
  <c r="L104" i="12"/>
  <c r="K104" i="12"/>
  <c r="AD103" i="12"/>
  <c r="AA103" i="12"/>
  <c r="T103" i="12"/>
  <c r="M103" i="12"/>
  <c r="L103" i="12"/>
  <c r="K103" i="12"/>
  <c r="AD102" i="12"/>
  <c r="AA102" i="12"/>
  <c r="T102" i="12"/>
  <c r="M102" i="12"/>
  <c r="K102" i="12"/>
  <c r="AD101" i="12"/>
  <c r="AA101" i="12"/>
  <c r="T101" i="12"/>
  <c r="M101" i="12"/>
  <c r="L101" i="12"/>
  <c r="K101" i="12"/>
  <c r="AD100" i="12"/>
  <c r="AA100" i="12"/>
  <c r="T100" i="12"/>
  <c r="M100" i="12"/>
  <c r="L100" i="12"/>
  <c r="K100" i="12"/>
  <c r="AD99" i="12"/>
  <c r="AA99" i="12"/>
  <c r="T99" i="12"/>
  <c r="M99" i="12"/>
  <c r="L99" i="12"/>
  <c r="K99" i="12"/>
  <c r="AD98" i="12"/>
  <c r="AA98" i="12"/>
  <c r="T98" i="12"/>
  <c r="M98" i="12"/>
  <c r="K98" i="12"/>
  <c r="AD97" i="12"/>
  <c r="AA97" i="12"/>
  <c r="T97" i="12"/>
  <c r="M97" i="12"/>
  <c r="K97" i="12"/>
  <c r="AD95" i="12"/>
  <c r="AA95" i="12"/>
  <c r="T95" i="12"/>
  <c r="M95" i="12"/>
  <c r="K95" i="12"/>
  <c r="AD94" i="12"/>
  <c r="AA94" i="12"/>
  <c r="T94" i="12"/>
  <c r="M94" i="12"/>
  <c r="L94" i="12"/>
  <c r="K94" i="12"/>
  <c r="AD93" i="12"/>
  <c r="AA93" i="12"/>
  <c r="T93" i="12"/>
  <c r="M93" i="12"/>
  <c r="K93" i="12"/>
  <c r="AD92" i="12"/>
  <c r="AA92" i="12"/>
  <c r="T92" i="12"/>
  <c r="M92" i="12"/>
  <c r="L92" i="12"/>
  <c r="K92" i="12"/>
  <c r="AD91" i="12"/>
  <c r="AA91" i="12"/>
  <c r="T91" i="12"/>
  <c r="M91" i="12"/>
  <c r="L91" i="12"/>
  <c r="K91" i="12"/>
  <c r="AD90" i="12"/>
  <c r="AA90" i="12"/>
  <c r="T90" i="12"/>
  <c r="M90" i="12"/>
  <c r="L90" i="12"/>
  <c r="K90" i="12"/>
  <c r="AD89" i="12"/>
  <c r="AA89" i="12"/>
  <c r="T89" i="12"/>
  <c r="M89" i="12"/>
  <c r="K89" i="12"/>
  <c r="AD88" i="12"/>
  <c r="AA88" i="12"/>
  <c r="T88" i="12"/>
  <c r="M88" i="12"/>
  <c r="L88" i="12"/>
  <c r="K88" i="12"/>
  <c r="AD87" i="12"/>
  <c r="AA87" i="12"/>
  <c r="T87" i="12"/>
  <c r="M87" i="12"/>
  <c r="L87" i="12"/>
  <c r="K87" i="12"/>
  <c r="AD86" i="12"/>
  <c r="AA86" i="12"/>
  <c r="T86" i="12"/>
  <c r="M86" i="12"/>
  <c r="L86" i="12"/>
  <c r="K86" i="12"/>
  <c r="AD85" i="12"/>
  <c r="AA85" i="12"/>
  <c r="T85" i="12"/>
  <c r="M85" i="12"/>
  <c r="L85" i="12"/>
  <c r="K85" i="12"/>
  <c r="AD84" i="12"/>
  <c r="AA84" i="12"/>
  <c r="T84" i="12"/>
  <c r="M84" i="12"/>
  <c r="L84" i="12"/>
  <c r="K84" i="12"/>
  <c r="AD83" i="12"/>
  <c r="AA83" i="12"/>
  <c r="T83" i="12"/>
  <c r="M83" i="12"/>
  <c r="L83" i="12"/>
  <c r="K83" i="12"/>
  <c r="AD82" i="12"/>
  <c r="AA82" i="12"/>
  <c r="T82" i="12"/>
  <c r="M82" i="12"/>
  <c r="L82" i="12"/>
  <c r="K82" i="12"/>
  <c r="AD81" i="12"/>
  <c r="AA81" i="12"/>
  <c r="T81" i="12"/>
  <c r="M81" i="12"/>
  <c r="K81" i="12"/>
  <c r="AD80" i="12"/>
  <c r="AA80" i="12"/>
  <c r="T80" i="12"/>
  <c r="M80" i="12"/>
  <c r="L80" i="12"/>
  <c r="K80" i="12"/>
  <c r="D79" i="12"/>
  <c r="D78" i="12"/>
  <c r="AD77" i="12"/>
  <c r="AA77" i="12"/>
  <c r="T77" i="12"/>
  <c r="M77" i="12"/>
  <c r="K77" i="12"/>
  <c r="AD76" i="12"/>
  <c r="AA76" i="12"/>
  <c r="T76" i="12"/>
  <c r="M76" i="12"/>
  <c r="K76" i="12"/>
  <c r="AD75" i="12"/>
  <c r="AA75" i="12"/>
  <c r="T75" i="12"/>
  <c r="M75" i="12"/>
  <c r="K75" i="12"/>
  <c r="AD74" i="12"/>
  <c r="AA74" i="12"/>
  <c r="T74" i="12"/>
  <c r="M74" i="12"/>
  <c r="K74" i="12"/>
  <c r="AD73" i="12"/>
  <c r="AA73" i="12"/>
  <c r="T73" i="12"/>
  <c r="M73" i="12"/>
  <c r="K73" i="12"/>
  <c r="AD72" i="12"/>
  <c r="AA72" i="12"/>
  <c r="T72" i="12"/>
  <c r="M72" i="12"/>
  <c r="K72" i="12"/>
  <c r="AD71" i="12"/>
  <c r="AA71" i="12"/>
  <c r="T71" i="12"/>
  <c r="M71" i="12"/>
  <c r="K71" i="12"/>
  <c r="D71" i="12"/>
  <c r="AD70" i="12"/>
  <c r="AA70" i="12"/>
  <c r="T70" i="12"/>
  <c r="M70" i="12"/>
  <c r="K70" i="12"/>
  <c r="AD69" i="12"/>
  <c r="AA69" i="12"/>
  <c r="T69" i="12"/>
  <c r="M69" i="12"/>
  <c r="K69" i="12"/>
  <c r="AD68" i="12"/>
  <c r="AA68" i="12"/>
  <c r="T68" i="12"/>
  <c r="M68" i="12"/>
  <c r="K68" i="12"/>
  <c r="D68" i="12"/>
  <c r="AD67" i="12"/>
  <c r="AA67" i="12"/>
  <c r="T67" i="12"/>
  <c r="M67" i="12"/>
  <c r="K67" i="12"/>
  <c r="AD66" i="12"/>
  <c r="AA66" i="12"/>
  <c r="T66" i="12"/>
  <c r="M66" i="12"/>
  <c r="K66" i="12"/>
  <c r="AD65" i="12"/>
  <c r="AA65" i="12"/>
  <c r="T65" i="12"/>
  <c r="M65" i="12"/>
  <c r="K65" i="12"/>
  <c r="AD64" i="12"/>
  <c r="AA64" i="12"/>
  <c r="T64" i="12"/>
  <c r="M64" i="12"/>
  <c r="K64" i="12"/>
  <c r="AD63" i="12"/>
  <c r="AA63" i="12"/>
  <c r="T63" i="12"/>
  <c r="M63" i="12"/>
  <c r="K63" i="12"/>
  <c r="AD62" i="12"/>
  <c r="AA62" i="12"/>
  <c r="AD61" i="12"/>
  <c r="AA61" i="12"/>
  <c r="T61" i="12"/>
  <c r="M61" i="12"/>
  <c r="K61" i="12"/>
  <c r="AD60" i="12"/>
  <c r="AA60" i="12"/>
  <c r="T60" i="12"/>
  <c r="M60" i="12"/>
  <c r="K60" i="12"/>
  <c r="AD59" i="12"/>
  <c r="AA59" i="12"/>
  <c r="T59" i="12"/>
  <c r="M59" i="12"/>
  <c r="K59" i="12"/>
  <c r="AD58" i="12"/>
  <c r="AA58" i="12"/>
  <c r="T58" i="12"/>
  <c r="M58" i="12"/>
  <c r="K58" i="12"/>
  <c r="AD57" i="12"/>
  <c r="AA57" i="12"/>
  <c r="T57" i="12"/>
  <c r="M57" i="12"/>
  <c r="K57" i="12"/>
  <c r="AD56" i="12"/>
  <c r="AA56" i="12"/>
  <c r="T56" i="12"/>
  <c r="M56" i="12"/>
  <c r="K56" i="12"/>
  <c r="AD55" i="12"/>
  <c r="AA55" i="12"/>
  <c r="T55" i="12"/>
  <c r="M55" i="12"/>
  <c r="K55" i="12"/>
  <c r="AD54" i="12"/>
  <c r="AA54" i="12"/>
  <c r="T54" i="12"/>
  <c r="M54" i="12"/>
  <c r="K54" i="12"/>
  <c r="AD53" i="12"/>
  <c r="AA53" i="12"/>
  <c r="T53" i="12"/>
  <c r="M53" i="12"/>
  <c r="K53" i="12"/>
  <c r="AD52" i="12"/>
  <c r="AA52" i="12"/>
  <c r="T52" i="12"/>
  <c r="M52" i="12"/>
  <c r="K52" i="12"/>
  <c r="AD51" i="12"/>
  <c r="AA51" i="12"/>
  <c r="T51" i="12"/>
  <c r="M51" i="12"/>
  <c r="K51" i="12"/>
  <c r="AD50" i="12"/>
  <c r="AA50" i="12"/>
  <c r="T50" i="12"/>
  <c r="M50" i="12"/>
  <c r="K50" i="12"/>
  <c r="AD49" i="12"/>
  <c r="AA49" i="12"/>
  <c r="T49" i="12"/>
  <c r="M49" i="12"/>
  <c r="L49" i="12"/>
  <c r="K49" i="12"/>
  <c r="AD48" i="12"/>
  <c r="AA48" i="12"/>
  <c r="T48" i="12"/>
  <c r="M48" i="12"/>
  <c r="K48" i="12"/>
  <c r="AD47" i="12"/>
  <c r="AA47" i="12"/>
  <c r="T47" i="12"/>
  <c r="M47" i="12"/>
  <c r="K47" i="12"/>
  <c r="AD46" i="12"/>
  <c r="AA46" i="12"/>
  <c r="T46" i="12"/>
  <c r="M46" i="12"/>
  <c r="K46" i="12"/>
  <c r="AD45" i="12"/>
  <c r="AA45" i="12"/>
  <c r="T45" i="12"/>
  <c r="M45" i="12"/>
  <c r="K45" i="12"/>
  <c r="AD44" i="12"/>
  <c r="AA44" i="12"/>
  <c r="T44" i="12"/>
  <c r="M44" i="12"/>
  <c r="L44" i="12"/>
  <c r="K44" i="12"/>
  <c r="AD43" i="12"/>
  <c r="AA43" i="12"/>
  <c r="T43" i="12"/>
  <c r="M43" i="12"/>
  <c r="K43" i="12"/>
  <c r="AD42" i="12"/>
  <c r="AA42" i="12"/>
  <c r="T42" i="12"/>
  <c r="M42" i="12"/>
  <c r="K42" i="12"/>
  <c r="AD41" i="12"/>
  <c r="AA41" i="12"/>
  <c r="T41" i="12"/>
  <c r="M41" i="12"/>
  <c r="K41" i="12"/>
  <c r="AD40" i="12"/>
  <c r="AA40" i="12"/>
  <c r="T40" i="12"/>
  <c r="M40" i="12"/>
  <c r="K40" i="12"/>
  <c r="AD39" i="12"/>
  <c r="AA39" i="12"/>
  <c r="T39" i="12"/>
  <c r="M39" i="12"/>
  <c r="K39" i="12"/>
  <c r="AD38" i="12"/>
  <c r="AA38" i="12"/>
  <c r="T38" i="12"/>
  <c r="M38" i="12"/>
  <c r="K38" i="12"/>
  <c r="AD37" i="12"/>
  <c r="AA37" i="12"/>
  <c r="T37" i="12"/>
  <c r="M37" i="12"/>
  <c r="K37" i="12"/>
  <c r="AD36" i="12"/>
  <c r="AA36" i="12"/>
  <c r="T36" i="12"/>
  <c r="M36" i="12"/>
  <c r="K36" i="12"/>
  <c r="AD35" i="12"/>
  <c r="AA35" i="12"/>
  <c r="T35" i="12"/>
  <c r="M35" i="12"/>
  <c r="K35" i="12"/>
  <c r="AD34" i="12"/>
  <c r="AA34" i="12"/>
  <c r="T34" i="12"/>
  <c r="M34" i="12"/>
  <c r="K34" i="12"/>
  <c r="AD33" i="12"/>
  <c r="AA33" i="12"/>
  <c r="T33" i="12"/>
  <c r="M33" i="12"/>
  <c r="K33" i="12"/>
  <c r="AD32" i="12"/>
  <c r="AA32" i="12"/>
  <c r="T32" i="12"/>
  <c r="M32" i="12"/>
  <c r="K32" i="12"/>
  <c r="AD31" i="12"/>
  <c r="AA31" i="12"/>
  <c r="T31" i="12"/>
  <c r="M31" i="12"/>
  <c r="K31" i="12"/>
  <c r="AD30" i="12"/>
  <c r="AA30" i="12"/>
  <c r="T30" i="12"/>
  <c r="M30" i="12"/>
  <c r="L30" i="12"/>
  <c r="K30" i="12"/>
  <c r="AD29" i="12"/>
  <c r="AA29" i="12"/>
  <c r="T29" i="12"/>
  <c r="M29" i="12"/>
  <c r="L29" i="12"/>
  <c r="K29" i="12"/>
  <c r="AD28" i="12"/>
  <c r="AA28" i="12"/>
  <c r="T28" i="12"/>
  <c r="M28" i="12"/>
  <c r="L28" i="12"/>
  <c r="K28" i="12"/>
  <c r="AD27" i="12"/>
  <c r="AA27" i="12"/>
  <c r="T27" i="12"/>
  <c r="M27" i="12"/>
  <c r="L27" i="12"/>
  <c r="K27" i="12"/>
  <c r="AD26" i="12"/>
  <c r="AA26" i="12"/>
  <c r="T26" i="12"/>
  <c r="M26" i="12"/>
  <c r="K26" i="12"/>
  <c r="AD25" i="12"/>
  <c r="AA25" i="12"/>
  <c r="T25" i="12"/>
  <c r="M25" i="12"/>
  <c r="K25" i="12"/>
  <c r="AD24" i="12"/>
  <c r="AA24" i="12"/>
  <c r="T24" i="12"/>
  <c r="M24" i="12"/>
  <c r="K24" i="12"/>
  <c r="AD23" i="12"/>
  <c r="AA23" i="12"/>
  <c r="T23" i="12"/>
  <c r="M23" i="12"/>
  <c r="K23" i="12"/>
  <c r="AD22" i="12"/>
  <c r="AA22" i="12"/>
  <c r="T22" i="12"/>
  <c r="M22" i="12"/>
  <c r="K22" i="12"/>
  <c r="AD21" i="12"/>
  <c r="AA21" i="12"/>
  <c r="T21" i="12"/>
  <c r="M21" i="12"/>
  <c r="K21" i="12"/>
  <c r="AD20" i="12"/>
  <c r="AA20" i="12"/>
  <c r="T20" i="12"/>
  <c r="M20" i="12"/>
  <c r="K20" i="12"/>
  <c r="AD19" i="12"/>
  <c r="AA19" i="12"/>
  <c r="T19" i="12"/>
  <c r="M19" i="12"/>
  <c r="K19" i="12"/>
  <c r="AD18" i="12"/>
  <c r="AA18" i="12"/>
  <c r="T18" i="12"/>
  <c r="M18" i="12"/>
  <c r="K18" i="12"/>
  <c r="AD17" i="12"/>
  <c r="AA17" i="12"/>
  <c r="T17" i="12"/>
  <c r="M17" i="12"/>
  <c r="K17" i="12"/>
  <c r="AD16" i="12"/>
  <c r="AA16" i="12"/>
  <c r="T16" i="12"/>
  <c r="M16" i="12"/>
  <c r="K16" i="12"/>
  <c r="AD15" i="12"/>
  <c r="AA15" i="12"/>
  <c r="T15" i="12"/>
  <c r="M15" i="12"/>
  <c r="K15" i="12"/>
  <c r="AD14" i="12"/>
  <c r="AA14" i="12"/>
  <c r="T14" i="12"/>
  <c r="M14" i="12"/>
  <c r="K14" i="12"/>
  <c r="AD13" i="12"/>
  <c r="AA13" i="12"/>
  <c r="T13" i="12"/>
  <c r="M13" i="12"/>
  <c r="K13" i="12"/>
  <c r="AD12" i="12"/>
  <c r="AA12" i="12"/>
  <c r="T12" i="12"/>
  <c r="M12" i="12"/>
  <c r="K12" i="12"/>
  <c r="AD11" i="12"/>
  <c r="AA11" i="12"/>
  <c r="T11" i="12"/>
  <c r="M11" i="12"/>
  <c r="K11" i="12"/>
  <c r="AD10" i="12"/>
  <c r="AA10" i="12"/>
  <c r="T10" i="12"/>
  <c r="M10" i="12"/>
  <c r="K10" i="12"/>
  <c r="AD9" i="12"/>
  <c r="AA9" i="12"/>
  <c r="AD8" i="12"/>
  <c r="AA8" i="12"/>
  <c r="T8" i="12"/>
  <c r="M8" i="12"/>
  <c r="K8" i="12"/>
  <c r="AD7" i="12"/>
  <c r="AA7" i="12"/>
  <c r="T7" i="12"/>
  <c r="M7" i="12"/>
  <c r="K7" i="12"/>
  <c r="AD6" i="12"/>
  <c r="AA6" i="12"/>
  <c r="T6" i="12"/>
  <c r="M6" i="12"/>
  <c r="K6" i="12"/>
  <c r="D14" i="12"/>
  <c r="D111" i="12"/>
  <c r="D164" i="12"/>
  <c r="D45" i="12"/>
  <c r="D64" i="12"/>
  <c r="D32" i="12"/>
  <c r="D22" i="12"/>
  <c r="D44" i="12"/>
  <c r="D163" i="12"/>
  <c r="D29" i="12"/>
  <c r="D85" i="12"/>
  <c r="D98" i="12"/>
  <c r="D169" i="12"/>
  <c r="D181" i="12"/>
  <c r="D57" i="12"/>
  <c r="D122" i="12"/>
  <c r="D144" i="12"/>
  <c r="D38" i="12"/>
  <c r="D107" i="12"/>
  <c r="D177" i="12"/>
  <c r="D75" i="12"/>
  <c r="D106" i="12"/>
  <c r="D135" i="12"/>
  <c r="D143" i="12"/>
  <c r="D154" i="12"/>
  <c r="D23" i="12"/>
  <c r="D109" i="12"/>
  <c r="D7" i="12"/>
  <c r="D11" i="12"/>
  <c r="D9" i="12"/>
  <c r="D19" i="12"/>
  <c r="D48" i="12"/>
  <c r="D72" i="12"/>
  <c r="D91" i="12"/>
  <c r="D146" i="12"/>
  <c r="D157" i="12"/>
  <c r="D96" i="12"/>
  <c r="D103" i="12"/>
  <c r="D97" i="12"/>
  <c r="D55" i="12"/>
  <c r="D92" i="12"/>
  <c r="D172" i="12"/>
  <c r="D26" i="12"/>
  <c r="D33" i="12"/>
  <c r="D41" i="12"/>
  <c r="D67" i="12"/>
  <c r="D69" i="12"/>
  <c r="D70" i="12"/>
  <c r="D81" i="12"/>
  <c r="D89" i="12"/>
  <c r="D118" i="12"/>
  <c r="D125" i="12"/>
  <c r="D149" i="12"/>
  <c r="D151" i="12"/>
  <c r="D178" i="12"/>
  <c r="D12" i="12"/>
  <c r="D61" i="12"/>
  <c r="D56" i="12"/>
  <c r="D6" i="12"/>
  <c r="D49" i="12"/>
  <c r="D128" i="12"/>
  <c r="D156" i="12"/>
  <c r="D160" i="12"/>
  <c r="D162" i="12"/>
  <c r="D63" i="12"/>
  <c r="D8" i="12"/>
  <c r="D40" i="12"/>
  <c r="D43" i="12"/>
  <c r="D54" i="12"/>
  <c r="D84" i="12"/>
  <c r="D86" i="12"/>
  <c r="D117" i="12"/>
  <c r="D119" i="12"/>
  <c r="D126" i="12"/>
  <c r="D129" i="12"/>
  <c r="D10" i="12"/>
  <c r="D136" i="12"/>
  <c r="D170" i="12"/>
  <c r="D53" i="12"/>
  <c r="D94" i="12"/>
  <c r="D138" i="12"/>
  <c r="D18" i="12"/>
  <c r="D36" i="12"/>
  <c r="D62" i="12"/>
  <c r="D76" i="12"/>
  <c r="D93" i="12"/>
  <c r="D104" i="12"/>
  <c r="D116" i="12"/>
  <c r="D150" i="12"/>
  <c r="D159" i="12"/>
  <c r="D167" i="12"/>
  <c r="D82" i="12"/>
  <c r="D148" i="12"/>
  <c r="D28" i="12"/>
  <c r="D51" i="12"/>
  <c r="D65" i="12"/>
  <c r="D137" i="12"/>
  <c r="D147" i="12"/>
  <c r="D180" i="12"/>
  <c r="D17" i="12"/>
  <c r="D59" i="12"/>
  <c r="D77" i="12"/>
  <c r="D90" i="12"/>
  <c r="D105" i="12"/>
  <c r="D145" i="12"/>
  <c r="D158" i="12"/>
  <c r="D15" i="12"/>
  <c r="D13" i="12"/>
  <c r="D30" i="12"/>
  <c r="D42" i="12"/>
  <c r="D58" i="12"/>
  <c r="D73" i="12"/>
  <c r="D95" i="12"/>
  <c r="D99" i="12"/>
  <c r="D110" i="12"/>
  <c r="D121" i="12"/>
  <c r="D130" i="12"/>
  <c r="D139" i="12"/>
  <c r="D141" i="12"/>
  <c r="D152" i="12"/>
  <c r="D173" i="12"/>
  <c r="D175" i="12"/>
  <c r="D21" i="12"/>
  <c r="D83" i="12"/>
  <c r="D20" i="12"/>
  <c r="D66" i="12"/>
  <c r="D127" i="12"/>
  <c r="D39" i="12"/>
  <c r="D52" i="12"/>
  <c r="D101" i="12"/>
  <c r="D115" i="12"/>
  <c r="D171" i="12"/>
  <c r="D88" i="12"/>
  <c r="D124" i="12"/>
  <c r="D166" i="12"/>
  <c r="D168" i="12"/>
  <c r="D16" i="12"/>
  <c r="D24" i="12"/>
  <c r="D27" i="12"/>
  <c r="D34" i="12"/>
  <c r="D37" i="12"/>
  <c r="D50" i="12"/>
  <c r="D60" i="12"/>
  <c r="D100" i="12"/>
  <c r="D102" i="12"/>
  <c r="D131" i="12"/>
  <c r="D133" i="12"/>
  <c r="D153" i="12"/>
  <c r="D155" i="12"/>
  <c r="D179" i="12"/>
  <c r="D31" i="12"/>
  <c r="D80" i="12"/>
  <c r="D114" i="12"/>
  <c r="D132" i="12"/>
  <c r="D113" i="12"/>
  <c r="D134" i="12"/>
  <c r="D25" i="12"/>
  <c r="D35" i="12"/>
  <c r="D46" i="12"/>
  <c r="D47" i="12"/>
  <c r="D74" i="12"/>
  <c r="D87" i="12"/>
  <c r="D108" i="12"/>
  <c r="D112" i="12"/>
  <c r="D120" i="12"/>
  <c r="D123" i="12"/>
  <c r="D140" i="12"/>
  <c r="D142" i="12"/>
  <c r="D161" i="12"/>
  <c r="D165" i="12"/>
  <c r="D174" i="12"/>
  <c r="D176" i="12"/>
</calcChain>
</file>

<file path=xl/sharedStrings.xml><?xml version="1.0" encoding="utf-8"?>
<sst xmlns="http://schemas.openxmlformats.org/spreadsheetml/2006/main" count="1329" uniqueCount="367">
  <si>
    <t>Общий балл                   ( где "0" УО добросовестно исполняющая свои договорные обязательства)</t>
  </si>
  <si>
    <t>Площадь многоквартирных домов, находящихся в управлении             (тыс. кв. м.)</t>
  </si>
  <si>
    <t>Доля выданных предписаний по отношению к общей площади МКД находящихся в управлении</t>
  </si>
  <si>
    <t>Доля  составленных протоколов по ст. 19.5 КоАП к количеству выданных  предписаний</t>
  </si>
  <si>
    <t>Доля составленных протоколов по отношению к общей площади МКД находящихся в управлении</t>
  </si>
  <si>
    <t>Кол-во жалоб от РСО по задолженности УО за потреблённые коммунальные ресурсы</t>
  </si>
  <si>
    <t>Грубые нарушения лицензионных требований согласно Постановлению №1090 вступившему в силу с 26.09.2018г.</t>
  </si>
  <si>
    <t>Кол-во исковых  заявлений в суд о понуждении к исполнению законно выданного предписания</t>
  </si>
  <si>
    <t>Поправочный коэффициент</t>
  </si>
  <si>
    <t>ст. 19.5 КоАП (невыполнение в установленный срок законного предписания)</t>
  </si>
  <si>
    <t>ст. 14.1.3 ч.2 (Нарушение лицензионных требований)</t>
  </si>
  <si>
    <t>Иные протоколы</t>
  </si>
  <si>
    <t>балл</t>
  </si>
  <si>
    <t xml:space="preserve">кол-во жалоб  </t>
  </si>
  <si>
    <t>кол-во исковых заявлений</t>
  </si>
  <si>
    <t>Показатели оценки</t>
  </si>
  <si>
    <t>S</t>
  </si>
  <si>
    <t>A</t>
  </si>
  <si>
    <t>C</t>
  </si>
  <si>
    <t>D</t>
  </si>
  <si>
    <t>E</t>
  </si>
  <si>
    <t>F</t>
  </si>
  <si>
    <t>X</t>
  </si>
  <si>
    <t>Y</t>
  </si>
  <si>
    <t>Z</t>
  </si>
  <si>
    <t>W</t>
  </si>
  <si>
    <t>M</t>
  </si>
  <si>
    <t>V</t>
  </si>
  <si>
    <t>ООО УК "Новый город"</t>
  </si>
  <si>
    <t>ООО "Мой Дом"</t>
  </si>
  <si>
    <t>ООО УК "Дом плюс"</t>
  </si>
  <si>
    <t>ООО "Регион Уют"</t>
  </si>
  <si>
    <t>ООО "РОСЬ"</t>
  </si>
  <si>
    <t>ИП "Ан А.В."</t>
  </si>
  <si>
    <t>ООО УК "Центр плюс"</t>
  </si>
  <si>
    <t>ООО «УК «Наше Турынино»</t>
  </si>
  <si>
    <t>ООО "УК "Силикатный"</t>
  </si>
  <si>
    <t>ООО "ЖРЭУ №8"</t>
  </si>
  <si>
    <t>ООО "УК-Монолит"</t>
  </si>
  <si>
    <t>ООО "УК "Ваш Уют"</t>
  </si>
  <si>
    <t>ООО "Развитие Региона"</t>
  </si>
  <si>
    <t>ООО "Лагуна"</t>
  </si>
  <si>
    <t>ООО "ПИК-Комфорт"</t>
  </si>
  <si>
    <t>ООО "УК "Наш Тайфун"</t>
  </si>
  <si>
    <t>ООО "ЖРЭУ №19"</t>
  </si>
  <si>
    <t>ООО "УК "Правград"</t>
  </si>
  <si>
    <t>ООО УК "Магистраль"</t>
  </si>
  <si>
    <t>ООО "ЖРЭУ"</t>
  </si>
  <si>
    <t>ООО "ЖРЭУ №21"</t>
  </si>
  <si>
    <t>ООО "УК "Заводская"</t>
  </si>
  <si>
    <t>ООО "УК МЖД Московского округа г. Калуги"</t>
  </si>
  <si>
    <t>ООО "ЖРЭУ №14"</t>
  </si>
  <si>
    <t>ООО УК "ЖРСУ"</t>
  </si>
  <si>
    <t>ООО "УО "ЧЕРЕМУШКИ"</t>
  </si>
  <si>
    <t>ООО "Домоуправление-Монолит"</t>
  </si>
  <si>
    <t>ООО "ЖРЭУ №16"</t>
  </si>
  <si>
    <t>ООО "Техно-Р"</t>
  </si>
  <si>
    <t>ООО УК "СТАНДАРТ"</t>
  </si>
  <si>
    <t>ООО "ЖРЭУ №11"</t>
  </si>
  <si>
    <t>ООО НПП "Союз"</t>
  </si>
  <si>
    <t>ООО "ЖРЭУ №17"</t>
  </si>
  <si>
    <t>ООО "ЖРЭУ №6"</t>
  </si>
  <si>
    <t>ООО УК "Партнер"</t>
  </si>
  <si>
    <t>ООО "СпецРемСтрой"</t>
  </si>
  <si>
    <t>ООО "УК ГУП Калуги"</t>
  </si>
  <si>
    <t>ООО "ЖилСерви"</t>
  </si>
  <si>
    <t>ООО "Сервискапстрой"</t>
  </si>
  <si>
    <t>ООО "УК "Забота плюс"</t>
  </si>
  <si>
    <t>ООО "УК МЖД "Калугатеплосеть" г. Калуги"</t>
  </si>
  <si>
    <t>ООО "ЖРЭУ №4"</t>
  </si>
  <si>
    <t>ООО "УК МЖД г. Калуги"</t>
  </si>
  <si>
    <t>ООО «Управляющая компания»</t>
  </si>
  <si>
    <t xml:space="preserve">ООО «УК Обнинск» </t>
  </si>
  <si>
    <t>МП «УЖКХ»</t>
  </si>
  <si>
    <t>ООО «Звездный»</t>
  </si>
  <si>
    <t>ООО «Жилищно-коммунальное управление»</t>
  </si>
  <si>
    <t>ЗАО «БЫТ-СЕРВИС»</t>
  </si>
  <si>
    <t>ООО "УК УЖКХ"</t>
  </si>
  <si>
    <t>ООО УК «МКД»</t>
  </si>
  <si>
    <t>ООО "Региональная УК"</t>
  </si>
  <si>
    <t>ООО "УК "Солнечная долина"</t>
  </si>
  <si>
    <t>ООО «Зеленый остров»</t>
  </si>
  <si>
    <t>ООО "УК "УЮТ"</t>
  </si>
  <si>
    <t>ООО УК «Чип»</t>
  </si>
  <si>
    <t>ООО УК "Качество жизни"</t>
  </si>
  <si>
    <t>ООО "Управдом"</t>
  </si>
  <si>
    <t>ООО «ЭкоСервис МКД»</t>
  </si>
  <si>
    <t>ООО  «Инфрастуктура»</t>
  </si>
  <si>
    <t>ООО "ЖЭУ"</t>
  </si>
  <si>
    <t>ООО "УК п.Бабынино"</t>
  </si>
  <si>
    <t>ООО "УНИВЕРСАЛ"</t>
  </si>
  <si>
    <t>ООО «УК РЭУ»</t>
  </si>
  <si>
    <t>ООО УК «Строй-Белан»</t>
  </si>
  <si>
    <t>ООО «УК СЕЗ»</t>
  </si>
  <si>
    <t>ООО «УК РЭУ-1»</t>
  </si>
  <si>
    <t>ООО "УО "КАБИЦИНО"</t>
  </si>
  <si>
    <t>ООО  «УК «Микрорайон Гагарин»</t>
  </si>
  <si>
    <t>ООО «УК Ермак»</t>
  </si>
  <si>
    <t>ООО «УК Русиново»</t>
  </si>
  <si>
    <t>МУП «МХАЦ «Ворсино»</t>
  </si>
  <si>
    <t>ООО УК «Качество Жизни»</t>
  </si>
  <si>
    <t xml:space="preserve">ООО «ЖИЛСТРОЙСЕРВИС» </t>
  </si>
  <si>
    <t>ООО «Управлящая компания Новый Дом»</t>
  </si>
  <si>
    <t>ООО «УК РЭУ Кривское»</t>
  </si>
  <si>
    <t>ООО «МПКХ п. Товарково»</t>
  </si>
  <si>
    <t>ООО «УК ЖИЛИЩЕ»</t>
  </si>
  <si>
    <t>ООО «Домоуправление п.Пятовский»</t>
  </si>
  <si>
    <t>ООО "Новый Дом- Жилетово"</t>
  </si>
  <si>
    <t>ООО "Льва-Толстовское"</t>
  </si>
  <si>
    <t>МУП «Недетовское ЖКХ»</t>
  </si>
  <si>
    <t>ООО «Домовой»</t>
  </si>
  <si>
    <t>ООО "Жилищник"</t>
  </si>
  <si>
    <t>"МУП МУК"</t>
  </si>
  <si>
    <t>МУП "ЖилСервис"</t>
  </si>
  <si>
    <t>ООО УК "Возрождение"</t>
  </si>
  <si>
    <t>ООО УК "ЖЭК 12/1"</t>
  </si>
  <si>
    <t>УМП "Общий Дом" ГП "Город Кременки"</t>
  </si>
  <si>
    <t>ООО «Вертикаль-Сервис»</t>
  </si>
  <si>
    <t>ООО "Спектр"</t>
  </si>
  <si>
    <t>ООО "Коммунальный сервис"</t>
  </si>
  <si>
    <t>ООО "САНТЕХНИКА И РЕМОНТ"</t>
  </si>
  <si>
    <t>ООО «Кировэнергосервис»</t>
  </si>
  <si>
    <t>ООО УК «Город Сосенский»</t>
  </si>
  <si>
    <t>ООО "УК Козельского района"</t>
  </si>
  <si>
    <t>ООО «МПКХ»</t>
  </si>
  <si>
    <t>ООО УК «Комфорт»</t>
  </si>
  <si>
    <t>ООО "Жильё"</t>
  </si>
  <si>
    <t>РЕГИОН-Л</t>
  </si>
  <si>
    <t>МУП "УЭиЖКХ"</t>
  </si>
  <si>
    <t>ООО "Малоярославецстройзаказчик"</t>
  </si>
  <si>
    <t>ООО УК "Центр"</t>
  </si>
  <si>
    <t>ООО "УЮТ"</t>
  </si>
  <si>
    <t>ООО УК "Гарант"</t>
  </si>
  <si>
    <t>ООО УК "ЛЕСНАЯ ДЕРЕВНЯ"</t>
  </si>
  <si>
    <t>ООО УК "Маклино-Т"</t>
  </si>
  <si>
    <t>ООО "УЮТСЕРВИС"</t>
  </si>
  <si>
    <t>МУП ЖКХ МР "Мосальский район"</t>
  </si>
  <si>
    <t>ООО "УК С. Перемышль"</t>
  </si>
  <si>
    <t>МУП Благоустройство</t>
  </si>
  <si>
    <t>ООО "СЖКХ"</t>
  </si>
  <si>
    <t>МУП "ТКП"</t>
  </si>
  <si>
    <t>МУП "Тарусажилдорстрой-Заказчик"</t>
  </si>
  <si>
    <t>ООО "ОКА-сервис"</t>
  </si>
  <si>
    <t>МУП "Ульяновский рынок"</t>
  </si>
  <si>
    <t>МП "СЕЗ" МР "Ферзиковский район"</t>
  </si>
  <si>
    <t>МУП "УО" СП "Поселок Ферзиково"</t>
  </si>
  <si>
    <t>МУП "Хвастовичское КХ"</t>
  </si>
  <si>
    <t>ООО "УК ДОМ"</t>
  </si>
  <si>
    <t xml:space="preserve">кол-во нарушений </t>
  </si>
  <si>
    <t>ООО "Инфраструктура"</t>
  </si>
  <si>
    <t>ООО "Лада"</t>
  </si>
  <si>
    <t>ООО УК "Владимир Стойчев"</t>
  </si>
  <si>
    <t>УМКБП МО "Поселок Мятлево"</t>
  </si>
  <si>
    <t>ООО УК "Рождествено"</t>
  </si>
  <si>
    <t xml:space="preserve">ООО «УК ГОРОД КОНДРОВО» </t>
  </si>
  <si>
    <t xml:space="preserve">ООО "Комфорт сервис" </t>
  </si>
  <si>
    <t>№п/п</t>
  </si>
  <si>
    <t>наименование организации</t>
  </si>
  <si>
    <t>Бабынинский</t>
  </si>
  <si>
    <t>Боровский</t>
  </si>
  <si>
    <t>Дзержинский</t>
  </si>
  <si>
    <t>Думиничский</t>
  </si>
  <si>
    <t>Жуковский</t>
  </si>
  <si>
    <t>Износковский</t>
  </si>
  <si>
    <t>Кировский</t>
  </si>
  <si>
    <t>Козельский</t>
  </si>
  <si>
    <t>Людиновский</t>
  </si>
  <si>
    <t>Малоярославецкий</t>
  </si>
  <si>
    <t>Медынский</t>
  </si>
  <si>
    <t>Мосальский</t>
  </si>
  <si>
    <t>Перемышльский</t>
  </si>
  <si>
    <t>Спас-Деменский</t>
  </si>
  <si>
    <t>Сухиничский</t>
  </si>
  <si>
    <t>Таруский</t>
  </si>
  <si>
    <t>Ульяноский</t>
  </si>
  <si>
    <t>Ферзиковский</t>
  </si>
  <si>
    <t>Хвастовичский</t>
  </si>
  <si>
    <t>Юхновский</t>
  </si>
  <si>
    <t>г. Калуга, ул. Поселковая, д.9</t>
  </si>
  <si>
    <t>г. Калуга, пер. Старичков, д.12</t>
  </si>
  <si>
    <t>г. Калуга, ул. Шахтерская, д.13а</t>
  </si>
  <si>
    <t>г. Калуга, ул. Никитина, д.41</t>
  </si>
  <si>
    <t>г. Калуга, ул. Маяковского, д.45а</t>
  </si>
  <si>
    <t>г. Калуга, ул. Энгельса, д.145</t>
  </si>
  <si>
    <t>г. Калуга, ул. Хрустальная, д.1Б</t>
  </si>
  <si>
    <t>г. Калуга, ул. Кибальчича, д.30</t>
  </si>
  <si>
    <t>г. Калуга, ул. Амелина, д.27</t>
  </si>
  <si>
    <t>г. Калуга, ул. Тульская, д.21а</t>
  </si>
  <si>
    <t>г. Калуга, ул. Попова, д.2</t>
  </si>
  <si>
    <t>г. Калуга, ул. Спартака, д.3</t>
  </si>
  <si>
    <t>г. Калуга, ул. Суворова, д.124</t>
  </si>
  <si>
    <t>г. Калуга, ул. Набережная, д.25</t>
  </si>
  <si>
    <t>г. Калуга, ул. Петра Семенова, д.6</t>
  </si>
  <si>
    <t>г. Калуга, ул. Фомушина, д.31</t>
  </si>
  <si>
    <t>г. Калуга, ул. Беляева, д.33</t>
  </si>
  <si>
    <t>г. Калуга, ул. Спартака, д.11</t>
  </si>
  <si>
    <t>г. Калуга, ул. Фомушина, д.8</t>
  </si>
  <si>
    <t>г. Калуга, ул. Вишневского, д.23а</t>
  </si>
  <si>
    <t>г. Калуга, ул. Либкнехта, д.18</t>
  </si>
  <si>
    <t>г. Калуга, ул. Бутома, д.11а</t>
  </si>
  <si>
    <t>г. Калуга, ул. Молодежная, д.6</t>
  </si>
  <si>
    <t>г. Калуга, ул. Пушкина, д.10/75</t>
  </si>
  <si>
    <t>г. Калуга, ул. Дзержинского, д.81а</t>
  </si>
  <si>
    <t>г. Калуга, ул. Постовалова, д.7</t>
  </si>
  <si>
    <t>г. Калуга, ул. Болотникова, д.13</t>
  </si>
  <si>
    <t>г. Калуга, ул. Хрустальная, д.44, кор.5</t>
  </si>
  <si>
    <t>г. Калуга, ул. Кирова, д.23</t>
  </si>
  <si>
    <t>г. Калуга, ул. Энгельса, д.21</t>
  </si>
  <si>
    <t>г. Калуга, ул. Тарутинская, д.231</t>
  </si>
  <si>
    <t>г. Калуга, ул.Жукова, д.13</t>
  </si>
  <si>
    <t>г. Калуга, ул. Ольговская, д.17</t>
  </si>
  <si>
    <t>г. Калуга, ул. Белокирпичная, д.20</t>
  </si>
  <si>
    <t>г. Калуга, ул. Московская, д.298</t>
  </si>
  <si>
    <t>г. Калуга, ул. Кибальчича, д.8</t>
  </si>
  <si>
    <t>г. Калуга, ул. Полесская, 37</t>
  </si>
  <si>
    <t>г. Калуга, ул. Турынинская, 8</t>
  </si>
  <si>
    <t>г. Калуга, ул. Тульская, д.20</t>
  </si>
  <si>
    <t>г. Калуга, ул. Карачевская, д.5</t>
  </si>
  <si>
    <t>г. Калуга, ул. Ленина, д.53</t>
  </si>
  <si>
    <t>г. Калуга, ул. Попова, д.10, кор.2</t>
  </si>
  <si>
    <t>г. Калуга, пер. Воскресенский, д.28</t>
  </si>
  <si>
    <t>г. Обнинск, ул. Курчатова,д.62</t>
  </si>
  <si>
    <t>г. Обнинск, ул. Победы, д.19</t>
  </si>
  <si>
    <t>г. Обнинск, ул. Белкинская, д.44</t>
  </si>
  <si>
    <t>г. Обнинск, ул. Космонавта Леонова, д.15</t>
  </si>
  <si>
    <t>г. Обнинск, ул. Красных Зорь, д.22</t>
  </si>
  <si>
    <t>г. Обнинск, ул. Любого, д.10</t>
  </si>
  <si>
    <t>г. Обнинск, просп.Ленина, д.103</t>
  </si>
  <si>
    <t>г. Обнинск, Самсоновский проезд, д.10</t>
  </si>
  <si>
    <t>г. Балабаново, ул. 1 мая, д.5</t>
  </si>
  <si>
    <t>г. Обнинск, ул. Гагарина, д.45</t>
  </si>
  <si>
    <t>г. Обнинск, ул. Гагарина, д.12</t>
  </si>
  <si>
    <t>г. Обнинск, ул. Звездная, д.10</t>
  </si>
  <si>
    <t>г. Обнинск, ул. Ленина, д.139</t>
  </si>
  <si>
    <t>г. Обнинск, Киевское шоссе, д.57</t>
  </si>
  <si>
    <t>г. Обнинск, ул. Усачева, д.19</t>
  </si>
  <si>
    <t>Москва</t>
  </si>
  <si>
    <t>ООО "ЭРСУ12"</t>
  </si>
  <si>
    <t>г.Калуга, ул.Тепличная, д.1</t>
  </si>
  <si>
    <t>ООО "ГРАДЪ"</t>
  </si>
  <si>
    <t>МБУ СЖО ( управляет с 01.06.2019)</t>
  </si>
  <si>
    <t>ООО "Стройсистема"</t>
  </si>
  <si>
    <t>ООО УК "Губерния" с 01.02.2019г.</t>
  </si>
  <si>
    <t>ООО УК "Эдем" с 01.07.2019г.</t>
  </si>
  <si>
    <t xml:space="preserve">ООО "Молодежный" </t>
  </si>
  <si>
    <t xml:space="preserve">ООО УК "Гермес" </t>
  </si>
  <si>
    <t xml:space="preserve">ООО УК "Синергия" </t>
  </si>
  <si>
    <t xml:space="preserve">ООО УК Стимул </t>
  </si>
  <si>
    <t xml:space="preserve">ООО "УК Эстейт" управляют с 01.05.2019г. </t>
  </si>
  <si>
    <t>г.Обнинск, пр-т Ленина, д.13/1</t>
  </si>
  <si>
    <t>г.Обнинск, ул.Гагарина, д.45</t>
  </si>
  <si>
    <t>г.калуга, ул.Хрустальная, д.33</t>
  </si>
  <si>
    <t>г.Калуга, ул.Пушкина, д.10/75</t>
  </si>
  <si>
    <t>г.калуга, ул.Суворова, д.71А</t>
  </si>
  <si>
    <t>г.Калуга, ул.Академическая, д.4</t>
  </si>
  <si>
    <t>г.калуга, ул.болдина, д.69/6</t>
  </si>
  <si>
    <t xml:space="preserve">ООО "Уютный дом" </t>
  </si>
  <si>
    <t xml:space="preserve">ООО "Содружество" </t>
  </si>
  <si>
    <t xml:space="preserve">ООО "ТД "Асса-Калуга"  </t>
  </si>
  <si>
    <t xml:space="preserve">ООО УК "Радужная"  </t>
  </si>
  <si>
    <t xml:space="preserve">ООО "УК "Добротный дом" </t>
  </si>
  <si>
    <t xml:space="preserve">ООО "УК Домстрой" </t>
  </si>
  <si>
    <t xml:space="preserve"> ООО Апрель </t>
  </si>
  <si>
    <t xml:space="preserve"> ООО Новая компания </t>
  </si>
  <si>
    <t>ООО "Строй - Белан"</t>
  </si>
  <si>
    <t xml:space="preserve">ООО "Репинка" </t>
  </si>
  <si>
    <t xml:space="preserve"> г. Обнинск, ул. Шацкого, д.1</t>
  </si>
  <si>
    <t>ООО "Рост"</t>
  </si>
  <si>
    <t>ООО "ВЕГА"</t>
  </si>
  <si>
    <t>г. Калуга, ул. Секиотовская, д.37а, помещение 2</t>
  </si>
  <si>
    <t>ООО "УК Горизонт"</t>
  </si>
  <si>
    <t>г. Калуга, ул. Рылеева, д. 38, офис 506</t>
  </si>
  <si>
    <t>ООО УК «В одном дворе»</t>
  </si>
  <si>
    <t xml:space="preserve">МУП «Благоустройство поселка Товарково» </t>
  </si>
  <si>
    <t>ООО "Лидер Сервис" ( с 01.08.2019г)</t>
  </si>
  <si>
    <t>офис г.Калуга, ул.Высокая, 2а</t>
  </si>
  <si>
    <t xml:space="preserve">г.Калуга, пер.Кирова, д.7 </t>
  </si>
  <si>
    <t>ООО "ЖЭК УЮТ" ( с 01.12.2019г)</t>
  </si>
  <si>
    <t>Количество предписаний       за 1 пол.2020г.</t>
  </si>
  <si>
    <t>количество протоколов за  1 пол. 2020 год</t>
  </si>
  <si>
    <t>открытость для населения</t>
  </si>
  <si>
    <t>наличие странички в соц.сетях</t>
  </si>
  <si>
    <t>привлечение к админимстративной ответственности УО</t>
  </si>
  <si>
    <t>наличие доп.каналов связи</t>
  </si>
  <si>
    <t>привлечение к админимстративной ответственности должностного лица УО</t>
  </si>
  <si>
    <t>количество не исполненных обращений в 5-ти дневный срок поступивших в  КОЛЛ-ЦЕНТР и переданных для дальнейшей работы</t>
  </si>
  <si>
    <t>*Доля не исполненных обращений в 5-ти дневный срок поступивших в  КОЛЛ-ЦЕНТР и переданных для дальнейшей работы по отношению к  общей площади МКД находящихся в управлении</t>
  </si>
  <si>
    <t>B</t>
  </si>
  <si>
    <t>I</t>
  </si>
  <si>
    <t>G</t>
  </si>
  <si>
    <t>H</t>
  </si>
  <si>
    <t>L</t>
  </si>
  <si>
    <t>N</t>
  </si>
  <si>
    <t>O</t>
  </si>
  <si>
    <t>P</t>
  </si>
  <si>
    <t>Q</t>
  </si>
  <si>
    <t>R</t>
  </si>
  <si>
    <t>U</t>
  </si>
  <si>
    <t>Я</t>
  </si>
  <si>
    <t>район или адрес</t>
  </si>
  <si>
    <t>РЕЙТИНГ УПРАВЛЯЮЩИХ ОРГАНИЗАЦИЙ Калужской области за 1 полугодие 2020 года</t>
  </si>
  <si>
    <t xml:space="preserve">доля  </t>
  </si>
  <si>
    <t xml:space="preserve">доля   </t>
  </si>
  <si>
    <t>кол-во обращений доля</t>
  </si>
  <si>
    <t>Э</t>
  </si>
  <si>
    <t xml:space="preserve">кол-во административных нарушений </t>
  </si>
  <si>
    <t>доля</t>
  </si>
  <si>
    <t>ООО "УК 40"</t>
  </si>
  <si>
    <t>ООО "УК МКД п. Воротынск"</t>
  </si>
  <si>
    <t>ООО УК "Наш город"</t>
  </si>
  <si>
    <t>г. Калуга, ул. Кропоткина, д. 4, помещение 4</t>
  </si>
  <si>
    <t>ООО "Барт"</t>
  </si>
  <si>
    <t>г. Калуга, ул. Фомушина, д.29, пом.276</t>
  </si>
  <si>
    <t>ООО "РСУ №1"</t>
  </si>
  <si>
    <t>г. Калуга, ул. Салтыкова-Щедрина, д.78, офис 306</t>
  </si>
  <si>
    <t>ООО "Квадратный метр"</t>
  </si>
  <si>
    <t>г. Калуга, ул. Тарутинская, д.13Б</t>
  </si>
  <si>
    <t>ООО "Полесское"</t>
  </si>
  <si>
    <t>г. Калуга, ул. Полесская, д.47, пом.68</t>
  </si>
  <si>
    <t>МУП "Ермоловские тепловые сети"</t>
  </si>
  <si>
    <t>наличие личного кабинета в АИС ГЖИ (действующий)</t>
  </si>
  <si>
    <t>ООО "Наш дом"</t>
  </si>
  <si>
    <t>г.Калуга, ул.65 лет Победы, 41корп.1</t>
  </si>
  <si>
    <t>100</t>
  </si>
  <si>
    <t>130</t>
  </si>
  <si>
    <t>1</t>
  </si>
  <si>
    <t>0</t>
  </si>
  <si>
    <t>150</t>
  </si>
  <si>
    <t>300</t>
  </si>
  <si>
    <t>270</t>
  </si>
  <si>
    <t>10</t>
  </si>
  <si>
    <t>495</t>
  </si>
  <si>
    <t>40</t>
  </si>
  <si>
    <t>350</t>
  </si>
  <si>
    <t>125</t>
  </si>
  <si>
    <t>400</t>
  </si>
  <si>
    <t>490</t>
  </si>
  <si>
    <t>1000</t>
  </si>
  <si>
    <t>сумма ( для информации тыс.руб.)</t>
  </si>
  <si>
    <t>сумма ( для информ тыс.руб.)</t>
  </si>
  <si>
    <t>ООО "Берег" ( Управление и эксплуатация)</t>
  </si>
  <si>
    <t xml:space="preserve">ООО УК "Наш район" </t>
  </si>
  <si>
    <t>ООО "УК "ЖИЛСЕРВИС"</t>
  </si>
  <si>
    <t xml:space="preserve">ООО "ПРОМА ПЛЮС" </t>
  </si>
  <si>
    <t xml:space="preserve">ООО "УК Жуков" </t>
  </si>
  <si>
    <t xml:space="preserve">ООО "УК "Новые Черемушки"  </t>
  </si>
  <si>
    <t>ООО "ИНЖЕНЕР ЖИЛСЕРВИС"</t>
  </si>
  <si>
    <t xml:space="preserve">ООО "УК МЖД Маяк" </t>
  </si>
  <si>
    <t>ООО УК "Калужский край"  с 01.02.2019г.</t>
  </si>
  <si>
    <t>МБУ "СЖО" ( управляет с 01.06.2019)</t>
  </si>
  <si>
    <t>ООО "Калуга-Строй" с 01.07.2019г.</t>
  </si>
  <si>
    <t>г. Калуга, ул. Первомайская, д.6, стр.2</t>
  </si>
  <si>
    <t>ООО "УК "Авиатор"</t>
  </si>
  <si>
    <t>Московская обл., г. Наро-Фоминск, пл. Свободы, д.10, пом. 117</t>
  </si>
  <si>
    <t>ООО "Альянс"</t>
  </si>
  <si>
    <t>Калужская обл., Дзержинский р-н, п. Товарково, мкр-н Молодежный, д.7, кв.3</t>
  </si>
  <si>
    <t xml:space="preserve">ИТОГОВАЯ ТАБЛИЦА РЕЙТИНГА ЗА 1 ПОЛУГОДИЕ 2020 ГОДА </t>
  </si>
  <si>
    <t>№ п/п</t>
  </si>
  <si>
    <t>наименование УО</t>
  </si>
  <si>
    <t>адрес</t>
  </si>
  <si>
    <t>УО срок обслуживание до 3-х лет.</t>
  </si>
  <si>
    <t>количество присвоенных ЗВЕЗД</t>
  </si>
  <si>
    <t>****</t>
  </si>
  <si>
    <t>***</t>
  </si>
  <si>
    <t>**</t>
  </si>
  <si>
    <t>*</t>
  </si>
  <si>
    <t>S обслуживания (тыс.кв.м.)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</si>
</sst>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5" xfId="0" applyFont="1" applyBorder="1" applyAlignment="1"/>
    <xf numFmtId="0" fontId="0" fillId="0" borderId="0" xfId="0" applyBorder="1"/>
    <xf numFmtId="0" fontId="1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4" fontId="0" fillId="0" borderId="0" xfId="0" applyNumberFormat="1"/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49" fontId="1" fillId="0" borderId="1" xfId="1" applyNumberForma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2" fillId="3" borderId="8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0" xfId="0" applyNumberFormat="1" applyBorder="1"/>
    <xf numFmtId="0" fontId="2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/>
    </xf>
    <xf numFmtId="0" fontId="1" fillId="0" borderId="1" xfId="1" applyNumberFormat="1" applyBorder="1" applyAlignment="1">
      <alignment horizontal="left" vertical="center"/>
    </xf>
    <xf numFmtId="2" fontId="5" fillId="0" borderId="1" xfId="1" applyNumberFormat="1" applyFont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/>
    </xf>
    <xf numFmtId="2" fontId="17" fillId="0" borderId="1" xfId="1" applyNumberFormat="1" applyFont="1" applyBorder="1" applyAlignment="1">
      <alignment horizontal="center" vertical="center" shrinkToFit="1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1" applyFont="1" applyBorder="1" applyAlignment="1">
      <alignment horizontal="left" vertical="center"/>
    </xf>
    <xf numFmtId="49" fontId="9" fillId="0" borderId="1" xfId="0" applyNumberFormat="1" applyFont="1" applyBorder="1"/>
    <xf numFmtId="0" fontId="9" fillId="0" borderId="1" xfId="1" applyNumberFormat="1" applyFont="1" applyBorder="1" applyAlignment="1">
      <alignment horizontal="left" vertical="center"/>
    </xf>
    <xf numFmtId="0" fontId="9" fillId="0" borderId="0" xfId="0" applyFont="1" applyBorder="1"/>
    <xf numFmtId="0" fontId="1" fillId="0" borderId="1" xfId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 wrapText="1"/>
    </xf>
    <xf numFmtId="0" fontId="19" fillId="2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wrapText="1"/>
    </xf>
    <xf numFmtId="0" fontId="19" fillId="2" borderId="0" xfId="0" applyFont="1" applyFill="1" applyBorder="1"/>
    <xf numFmtId="0" fontId="19" fillId="2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19" fillId="2" borderId="0" xfId="1" applyFont="1" applyFill="1" applyBorder="1" applyAlignment="1">
      <alignment horizontal="left" vertical="center"/>
    </xf>
    <xf numFmtId="49" fontId="19" fillId="2" borderId="0" xfId="1" applyNumberFormat="1" applyFont="1" applyFill="1" applyBorder="1" applyAlignment="1">
      <alignment horizontal="left" vertical="center"/>
    </xf>
    <xf numFmtId="0" fontId="19" fillId="2" borderId="0" xfId="1" applyNumberFormat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19" fillId="2" borderId="0" xfId="0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horizontal="left"/>
    </xf>
    <xf numFmtId="0" fontId="19" fillId="4" borderId="1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14" fontId="19" fillId="2" borderId="0" xfId="0" applyNumberFormat="1" applyFont="1" applyFill="1"/>
    <xf numFmtId="0" fontId="19" fillId="4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left" vertical="center"/>
    </xf>
    <xf numFmtId="49" fontId="21" fillId="2" borderId="0" xfId="0" applyNumberFormat="1" applyFont="1" applyFill="1" applyBorder="1"/>
    <xf numFmtId="0" fontId="21" fillId="2" borderId="0" xfId="1" applyNumberFormat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19" fillId="2" borderId="0" xfId="0" applyFont="1" applyFill="1" applyAlignment="1">
      <alignment wrapText="1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0" fontId="15" fillId="0" borderId="1" xfId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left" vertical="center" wrapText="1"/>
    </xf>
    <xf numFmtId="0" fontId="22" fillId="4" borderId="1" xfId="1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1" xfId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/>
    </xf>
    <xf numFmtId="0" fontId="22" fillId="2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1"/>
  <sheetViews>
    <sheetView tabSelected="1" workbookViewId="0">
      <selection activeCell="G19" sqref="G19"/>
    </sheetView>
  </sheetViews>
  <sheetFormatPr defaultRowHeight="20.25" x14ac:dyDescent="0.3"/>
  <cols>
    <col min="1" max="1" width="7.5703125" style="64" customWidth="1"/>
    <col min="2" max="2" width="39" style="64" customWidth="1"/>
    <col min="3" max="3" width="36.28515625" style="111" customWidth="1"/>
    <col min="4" max="4" width="16.140625" style="67" customWidth="1"/>
    <col min="5" max="5" width="14.28515625" style="67" customWidth="1"/>
    <col min="6" max="6" width="15.140625" style="67" customWidth="1"/>
    <col min="7" max="30" width="9.140625" style="67"/>
    <col min="31" max="16384" width="9.140625" style="64"/>
  </cols>
  <sheetData>
    <row r="2" spans="1:34" x14ac:dyDescent="0.3">
      <c r="B2" s="65" t="s">
        <v>356</v>
      </c>
      <c r="C2" s="66"/>
    </row>
    <row r="3" spans="1:34" ht="47.25" x14ac:dyDescent="0.3">
      <c r="A3" s="112" t="s">
        <v>357</v>
      </c>
      <c r="B3" s="112" t="s">
        <v>358</v>
      </c>
      <c r="C3" s="113" t="s">
        <v>359</v>
      </c>
      <c r="D3" s="113" t="s">
        <v>366</v>
      </c>
      <c r="E3" s="112" t="s">
        <v>12</v>
      </c>
      <c r="F3" s="113" t="s">
        <v>361</v>
      </c>
    </row>
    <row r="4" spans="1:34" ht="40.5" x14ac:dyDescent="0.3">
      <c r="A4" s="68">
        <v>1</v>
      </c>
      <c r="B4" s="69" t="s">
        <v>106</v>
      </c>
      <c r="C4" s="69" t="s">
        <v>160</v>
      </c>
      <c r="D4" s="70">
        <v>52.54</v>
      </c>
      <c r="E4" s="68">
        <v>0.9</v>
      </c>
      <c r="F4" s="71" t="s">
        <v>362</v>
      </c>
      <c r="G4" s="72"/>
      <c r="H4" s="72"/>
      <c r="I4" s="72"/>
      <c r="J4" s="73"/>
      <c r="K4" s="74"/>
      <c r="L4" s="74"/>
      <c r="M4" s="75"/>
      <c r="N4" s="75"/>
      <c r="O4" s="75"/>
      <c r="P4" s="75"/>
      <c r="Q4" s="75"/>
      <c r="R4" s="75"/>
      <c r="S4" s="75"/>
      <c r="T4" s="75"/>
      <c r="U4" s="75"/>
      <c r="V4" s="75"/>
      <c r="W4" s="72"/>
      <c r="X4" s="75"/>
      <c r="Y4" s="76"/>
      <c r="Z4" s="77"/>
      <c r="AA4" s="75"/>
      <c r="AB4" s="75"/>
      <c r="AC4" s="75"/>
      <c r="AD4" s="75"/>
      <c r="AE4" s="67"/>
      <c r="AF4" s="67"/>
      <c r="AG4" s="67"/>
      <c r="AH4" s="67"/>
    </row>
    <row r="5" spans="1:34" ht="40.5" x14ac:dyDescent="0.3">
      <c r="A5" s="68">
        <v>2</v>
      </c>
      <c r="B5" s="78" t="s">
        <v>36</v>
      </c>
      <c r="C5" s="78" t="s">
        <v>211</v>
      </c>
      <c r="D5" s="79">
        <v>63.2</v>
      </c>
      <c r="E5" s="80">
        <v>0.9</v>
      </c>
      <c r="F5" s="71" t="s">
        <v>362</v>
      </c>
      <c r="G5" s="81"/>
      <c r="H5" s="81"/>
      <c r="I5" s="72"/>
      <c r="J5" s="73"/>
      <c r="K5" s="74"/>
      <c r="L5" s="74"/>
      <c r="S5" s="75"/>
      <c r="W5" s="72"/>
      <c r="Y5" s="82"/>
      <c r="Z5" s="77"/>
      <c r="AC5" s="75"/>
      <c r="AD5" s="75"/>
      <c r="AE5" s="67"/>
      <c r="AF5" s="67"/>
      <c r="AG5" s="67"/>
      <c r="AH5" s="67"/>
    </row>
    <row r="6" spans="1:34" x14ac:dyDescent="0.3">
      <c r="A6" s="68">
        <v>3</v>
      </c>
      <c r="B6" s="83" t="s">
        <v>347</v>
      </c>
      <c r="C6" s="69" t="s">
        <v>166</v>
      </c>
      <c r="D6" s="79">
        <v>15.3</v>
      </c>
      <c r="E6" s="80">
        <v>0.95</v>
      </c>
      <c r="F6" s="71" t="s">
        <v>362</v>
      </c>
      <c r="G6" s="81"/>
      <c r="H6" s="81"/>
      <c r="I6" s="72"/>
      <c r="J6" s="73"/>
      <c r="K6" s="74"/>
      <c r="L6" s="74"/>
      <c r="S6" s="75"/>
      <c r="W6" s="72"/>
      <c r="Y6" s="82"/>
      <c r="Z6" s="77"/>
      <c r="AC6" s="75"/>
      <c r="AD6" s="75"/>
      <c r="AE6" s="67"/>
      <c r="AF6" s="67"/>
      <c r="AG6" s="67"/>
      <c r="AH6" s="67"/>
    </row>
    <row r="7" spans="1:34" ht="40.5" x14ac:dyDescent="0.3">
      <c r="A7" s="68">
        <v>4</v>
      </c>
      <c r="B7" s="84" t="s">
        <v>340</v>
      </c>
      <c r="C7" s="84" t="s">
        <v>322</v>
      </c>
      <c r="D7" s="79">
        <v>42.8</v>
      </c>
      <c r="E7" s="80">
        <v>1</v>
      </c>
      <c r="F7" s="71" t="s">
        <v>362</v>
      </c>
      <c r="G7" s="81"/>
      <c r="H7" s="81"/>
      <c r="I7" s="72"/>
      <c r="J7" s="73"/>
      <c r="K7" s="74"/>
      <c r="L7" s="74"/>
      <c r="S7" s="75"/>
      <c r="Y7" s="82"/>
      <c r="Z7" s="77"/>
      <c r="AC7" s="75"/>
      <c r="AD7" s="75"/>
      <c r="AE7" s="67"/>
      <c r="AF7" s="67"/>
      <c r="AG7" s="67"/>
      <c r="AH7" s="67"/>
    </row>
    <row r="8" spans="1:34" ht="40.5" x14ac:dyDescent="0.3">
      <c r="A8" s="68">
        <v>5</v>
      </c>
      <c r="B8" s="85" t="s">
        <v>79</v>
      </c>
      <c r="C8" s="85" t="s">
        <v>228</v>
      </c>
      <c r="D8" s="79">
        <v>253.2</v>
      </c>
      <c r="E8" s="80">
        <v>1</v>
      </c>
      <c r="F8" s="71" t="s">
        <v>362</v>
      </c>
      <c r="G8" s="81"/>
      <c r="H8" s="81"/>
      <c r="I8" s="72"/>
      <c r="J8" s="73"/>
      <c r="K8" s="74"/>
      <c r="L8" s="74"/>
      <c r="S8" s="75"/>
      <c r="W8" s="72"/>
      <c r="Y8" s="82"/>
      <c r="Z8" s="77"/>
      <c r="AC8" s="75"/>
      <c r="AD8" s="75"/>
      <c r="AE8" s="67"/>
      <c r="AF8" s="67"/>
      <c r="AG8" s="67"/>
      <c r="AH8" s="67"/>
    </row>
    <row r="9" spans="1:34" x14ac:dyDescent="0.3">
      <c r="A9" s="68">
        <v>6</v>
      </c>
      <c r="B9" s="69" t="s">
        <v>117</v>
      </c>
      <c r="C9" s="69" t="s">
        <v>164</v>
      </c>
      <c r="D9" s="79">
        <v>116.6</v>
      </c>
      <c r="E9" s="80">
        <v>1.76</v>
      </c>
      <c r="F9" s="71" t="s">
        <v>362</v>
      </c>
      <c r="G9" s="81"/>
      <c r="H9" s="81"/>
      <c r="I9" s="81"/>
      <c r="J9" s="73"/>
      <c r="K9" s="74"/>
      <c r="L9" s="74"/>
      <c r="S9" s="75"/>
      <c r="W9" s="72"/>
      <c r="Y9" s="82"/>
      <c r="Z9" s="77"/>
      <c r="AC9" s="75"/>
      <c r="AD9" s="75"/>
      <c r="AE9" s="67"/>
      <c r="AF9" s="67"/>
      <c r="AG9" s="67"/>
      <c r="AH9" s="67"/>
    </row>
    <row r="10" spans="1:34" x14ac:dyDescent="0.3">
      <c r="A10" s="68">
        <v>7</v>
      </c>
      <c r="B10" s="69" t="s">
        <v>114</v>
      </c>
      <c r="C10" s="69" t="s">
        <v>162</v>
      </c>
      <c r="D10" s="86">
        <v>63</v>
      </c>
      <c r="E10" s="80">
        <v>1.8</v>
      </c>
      <c r="F10" s="71" t="s">
        <v>362</v>
      </c>
      <c r="G10" s="81"/>
      <c r="H10" s="81"/>
      <c r="I10" s="72"/>
      <c r="J10" s="73"/>
      <c r="K10" s="74"/>
      <c r="L10" s="74"/>
      <c r="S10" s="75"/>
      <c r="W10" s="72"/>
      <c r="Y10" s="82"/>
      <c r="Z10" s="77"/>
      <c r="AC10" s="75"/>
      <c r="AD10" s="75"/>
      <c r="AE10" s="67"/>
      <c r="AF10" s="67"/>
      <c r="AG10" s="67"/>
      <c r="AH10" s="67"/>
    </row>
    <row r="11" spans="1:34" x14ac:dyDescent="0.3">
      <c r="A11" s="68">
        <v>8</v>
      </c>
      <c r="B11" s="69" t="s">
        <v>124</v>
      </c>
      <c r="C11" s="69" t="s">
        <v>165</v>
      </c>
      <c r="D11" s="79">
        <v>95.2</v>
      </c>
      <c r="E11" s="80">
        <v>1.8</v>
      </c>
      <c r="F11" s="71" t="s">
        <v>362</v>
      </c>
      <c r="G11" s="81"/>
      <c r="H11" s="81"/>
      <c r="I11" s="72"/>
      <c r="J11" s="73"/>
      <c r="K11" s="74"/>
      <c r="L11" s="74"/>
      <c r="S11" s="75"/>
      <c r="W11" s="72"/>
      <c r="Y11" s="82"/>
      <c r="Z11" s="77"/>
      <c r="AC11" s="75"/>
      <c r="AD11" s="75"/>
      <c r="AE11" s="67"/>
      <c r="AF11" s="67"/>
      <c r="AG11" s="67"/>
      <c r="AH11" s="67"/>
    </row>
    <row r="12" spans="1:34" ht="40.5" x14ac:dyDescent="0.3">
      <c r="A12" s="68">
        <v>9</v>
      </c>
      <c r="B12" s="83" t="s">
        <v>319</v>
      </c>
      <c r="C12" s="87" t="s">
        <v>159</v>
      </c>
      <c r="D12" s="86">
        <v>25.8</v>
      </c>
      <c r="E12" s="80">
        <v>1.8</v>
      </c>
      <c r="F12" s="71" t="s">
        <v>362</v>
      </c>
      <c r="G12" s="81"/>
      <c r="H12" s="81"/>
      <c r="I12" s="72"/>
      <c r="J12" s="73"/>
      <c r="K12" s="74"/>
      <c r="L12" s="74"/>
      <c r="S12" s="75"/>
      <c r="Y12" s="82"/>
      <c r="Z12" s="77"/>
      <c r="AC12" s="75"/>
      <c r="AD12" s="75"/>
      <c r="AE12" s="67"/>
      <c r="AF12" s="67"/>
      <c r="AG12" s="67"/>
      <c r="AH12" s="67"/>
    </row>
    <row r="13" spans="1:34" x14ac:dyDescent="0.3">
      <c r="A13" s="68">
        <v>10</v>
      </c>
      <c r="B13" s="69" t="s">
        <v>140</v>
      </c>
      <c r="C13" s="69" t="s">
        <v>173</v>
      </c>
      <c r="D13" s="79">
        <v>95.05</v>
      </c>
      <c r="E13" s="80">
        <v>1.9</v>
      </c>
      <c r="F13" s="71" t="s">
        <v>362</v>
      </c>
      <c r="G13" s="81"/>
      <c r="H13" s="81"/>
      <c r="I13" s="72"/>
      <c r="J13" s="73"/>
      <c r="K13" s="74"/>
      <c r="L13" s="74"/>
      <c r="S13" s="75"/>
      <c r="W13" s="72"/>
      <c r="Y13" s="82"/>
      <c r="Z13" s="77"/>
      <c r="AC13" s="75"/>
      <c r="AD13" s="75"/>
      <c r="AE13" s="67"/>
      <c r="AF13" s="67"/>
      <c r="AG13" s="67"/>
      <c r="AH13" s="67"/>
    </row>
    <row r="14" spans="1:34" ht="40.5" x14ac:dyDescent="0.3">
      <c r="A14" s="68">
        <v>11</v>
      </c>
      <c r="B14" s="69" t="s">
        <v>116</v>
      </c>
      <c r="C14" s="69" t="s">
        <v>162</v>
      </c>
      <c r="D14" s="86">
        <v>6.2</v>
      </c>
      <c r="E14" s="80">
        <v>1.9</v>
      </c>
      <c r="F14" s="71" t="s">
        <v>362</v>
      </c>
      <c r="G14" s="81"/>
      <c r="H14" s="81"/>
      <c r="I14" s="72"/>
      <c r="J14" s="73"/>
      <c r="K14" s="74"/>
      <c r="L14" s="74"/>
      <c r="S14" s="75"/>
      <c r="Y14" s="82"/>
      <c r="Z14" s="77"/>
      <c r="AC14" s="75"/>
      <c r="AD14" s="75"/>
      <c r="AE14" s="67"/>
      <c r="AF14" s="67"/>
      <c r="AG14" s="67"/>
      <c r="AH14" s="67"/>
    </row>
    <row r="15" spans="1:34" ht="40.5" x14ac:dyDescent="0.3">
      <c r="A15" s="68">
        <v>12</v>
      </c>
      <c r="B15" s="88" t="s">
        <v>248</v>
      </c>
      <c r="C15" s="89" t="s">
        <v>249</v>
      </c>
      <c r="D15" s="79">
        <v>9.1</v>
      </c>
      <c r="E15" s="80">
        <v>1.9</v>
      </c>
      <c r="F15" s="71" t="s">
        <v>362</v>
      </c>
      <c r="G15" s="81"/>
      <c r="H15" s="81"/>
      <c r="I15" s="72"/>
      <c r="J15" s="73"/>
      <c r="K15" s="74"/>
      <c r="L15" s="74"/>
      <c r="S15" s="75"/>
      <c r="Y15" s="82"/>
      <c r="Z15" s="77"/>
      <c r="AC15" s="75"/>
      <c r="AD15" s="75"/>
      <c r="AE15" s="67"/>
      <c r="AF15" s="67"/>
      <c r="AG15" s="67"/>
      <c r="AH15" s="67"/>
    </row>
    <row r="16" spans="1:34" ht="40.5" x14ac:dyDescent="0.3">
      <c r="A16" s="68">
        <v>13</v>
      </c>
      <c r="B16" s="90" t="s">
        <v>77</v>
      </c>
      <c r="C16" s="84" t="s">
        <v>226</v>
      </c>
      <c r="D16" s="79">
        <v>226.2</v>
      </c>
      <c r="E16" s="80">
        <v>1.9</v>
      </c>
      <c r="F16" s="71" t="s">
        <v>362</v>
      </c>
      <c r="G16" s="81"/>
      <c r="H16" s="81"/>
      <c r="I16" s="72"/>
      <c r="J16" s="73"/>
      <c r="K16" s="74"/>
      <c r="L16" s="74"/>
      <c r="S16" s="75"/>
      <c r="W16" s="72"/>
      <c r="Y16" s="82"/>
      <c r="Z16" s="77"/>
      <c r="AC16" s="75"/>
      <c r="AD16" s="75"/>
      <c r="AE16" s="67"/>
      <c r="AF16" s="67"/>
      <c r="AG16" s="67"/>
      <c r="AH16" s="67"/>
    </row>
    <row r="17" spans="1:34" ht="27" customHeight="1" x14ac:dyDescent="0.3">
      <c r="A17" s="68">
        <v>14</v>
      </c>
      <c r="B17" s="69" t="s">
        <v>155</v>
      </c>
      <c r="C17" s="69" t="s">
        <v>162</v>
      </c>
      <c r="D17" s="68">
        <v>3.3</v>
      </c>
      <c r="E17" s="68">
        <v>2</v>
      </c>
      <c r="F17" s="71" t="s">
        <v>362</v>
      </c>
      <c r="G17" s="72"/>
      <c r="H17" s="72"/>
      <c r="I17" s="72"/>
      <c r="J17" s="73"/>
      <c r="K17" s="74"/>
      <c r="L17" s="74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  <c r="Z17" s="77"/>
      <c r="AA17" s="75"/>
      <c r="AB17" s="75"/>
      <c r="AC17" s="75"/>
      <c r="AD17" s="75"/>
    </row>
    <row r="18" spans="1:34" ht="23.25" customHeight="1" x14ac:dyDescent="0.3">
      <c r="A18" s="68">
        <v>15</v>
      </c>
      <c r="B18" s="83" t="s">
        <v>342</v>
      </c>
      <c r="C18" s="69" t="s">
        <v>167</v>
      </c>
      <c r="D18" s="68">
        <v>18.3</v>
      </c>
      <c r="E18" s="68">
        <v>2</v>
      </c>
      <c r="F18" s="71" t="s">
        <v>362</v>
      </c>
      <c r="G18" s="72"/>
      <c r="H18" s="72"/>
      <c r="I18" s="72"/>
      <c r="J18" s="73"/>
      <c r="K18" s="74"/>
      <c r="L18" s="74"/>
      <c r="M18" s="91"/>
      <c r="N18" s="91"/>
      <c r="O18" s="91"/>
      <c r="P18" s="91"/>
      <c r="Q18" s="91"/>
      <c r="R18" s="91"/>
      <c r="S18" s="75"/>
      <c r="T18" s="91"/>
      <c r="U18" s="91"/>
      <c r="V18" s="91"/>
      <c r="W18" s="91"/>
      <c r="X18" s="91"/>
      <c r="Y18" s="92"/>
      <c r="Z18" s="77"/>
      <c r="AA18" s="91"/>
      <c r="AB18" s="91"/>
      <c r="AC18" s="75"/>
      <c r="AD18" s="75"/>
    </row>
    <row r="19" spans="1:34" ht="24" customHeight="1" x14ac:dyDescent="0.3">
      <c r="A19" s="68">
        <v>16</v>
      </c>
      <c r="B19" s="83" t="s">
        <v>267</v>
      </c>
      <c r="C19" s="87" t="s">
        <v>160</v>
      </c>
      <c r="D19" s="70">
        <v>20.2</v>
      </c>
      <c r="E19" s="68">
        <v>2</v>
      </c>
      <c r="F19" s="71" t="s">
        <v>362</v>
      </c>
      <c r="G19" s="72"/>
      <c r="H19" s="72"/>
      <c r="I19" s="72"/>
      <c r="J19" s="73"/>
      <c r="K19" s="74"/>
      <c r="L19" s="74"/>
      <c r="S19" s="75"/>
      <c r="Y19" s="82"/>
      <c r="Z19" s="77"/>
      <c r="AC19" s="75"/>
      <c r="AD19" s="75"/>
    </row>
    <row r="20" spans="1:34" ht="28.5" customHeight="1" x14ac:dyDescent="0.3">
      <c r="A20" s="68">
        <v>17</v>
      </c>
      <c r="B20" s="83" t="s">
        <v>309</v>
      </c>
      <c r="C20" s="84" t="s">
        <v>310</v>
      </c>
      <c r="D20" s="79">
        <v>1</v>
      </c>
      <c r="E20" s="80">
        <v>2</v>
      </c>
      <c r="F20" s="71" t="s">
        <v>362</v>
      </c>
      <c r="G20" s="81"/>
      <c r="H20" s="81"/>
      <c r="I20" s="72"/>
      <c r="J20" s="73"/>
      <c r="K20" s="74"/>
      <c r="L20" s="74"/>
      <c r="S20" s="75"/>
      <c r="Y20" s="82"/>
      <c r="Z20" s="77"/>
      <c r="AC20" s="75"/>
      <c r="AD20" s="75"/>
      <c r="AE20" s="67"/>
      <c r="AF20" s="67"/>
      <c r="AG20" s="67"/>
      <c r="AH20" s="67"/>
    </row>
    <row r="21" spans="1:34" s="67" customFormat="1" ht="30" customHeight="1" x14ac:dyDescent="0.3">
      <c r="A21" s="68">
        <v>18</v>
      </c>
      <c r="B21" s="85" t="s">
        <v>86</v>
      </c>
      <c r="C21" s="85" t="s">
        <v>224</v>
      </c>
      <c r="D21" s="79">
        <v>6.85</v>
      </c>
      <c r="E21" s="80">
        <v>2</v>
      </c>
      <c r="F21" s="71" t="s">
        <v>362</v>
      </c>
      <c r="G21" s="81"/>
      <c r="H21" s="81"/>
      <c r="I21" s="72"/>
      <c r="J21" s="73"/>
      <c r="K21" s="74"/>
      <c r="L21" s="74"/>
      <c r="S21" s="75"/>
      <c r="Y21" s="82"/>
      <c r="Z21" s="77"/>
      <c r="AC21" s="75"/>
      <c r="AD21" s="75"/>
    </row>
    <row r="22" spans="1:34" s="67" customFormat="1" ht="40.5" x14ac:dyDescent="0.3">
      <c r="A22" s="68">
        <v>19</v>
      </c>
      <c r="B22" s="93" t="s">
        <v>265</v>
      </c>
      <c r="C22" s="94" t="s">
        <v>266</v>
      </c>
      <c r="D22" s="79">
        <v>18.399999999999999</v>
      </c>
      <c r="E22" s="80">
        <v>2</v>
      </c>
      <c r="F22" s="71" t="s">
        <v>362</v>
      </c>
      <c r="G22" s="81"/>
      <c r="H22" s="81"/>
      <c r="I22" s="72"/>
      <c r="J22" s="73"/>
      <c r="K22" s="74"/>
      <c r="L22" s="74"/>
      <c r="S22" s="75"/>
      <c r="Y22" s="82"/>
      <c r="Z22" s="77"/>
      <c r="AC22" s="75"/>
      <c r="AD22" s="75"/>
    </row>
    <row r="23" spans="1:34" s="67" customFormat="1" ht="40.5" x14ac:dyDescent="0.3">
      <c r="A23" s="68">
        <v>20</v>
      </c>
      <c r="B23" s="84" t="s">
        <v>260</v>
      </c>
      <c r="C23" s="84" t="s">
        <v>187</v>
      </c>
      <c r="D23" s="79">
        <v>13.1</v>
      </c>
      <c r="E23" s="80">
        <v>2</v>
      </c>
      <c r="F23" s="71" t="s">
        <v>362</v>
      </c>
      <c r="G23" s="81"/>
      <c r="H23" s="81"/>
      <c r="I23" s="72"/>
      <c r="J23" s="73"/>
      <c r="K23" s="74"/>
      <c r="L23" s="74"/>
      <c r="S23" s="75"/>
      <c r="W23" s="72"/>
      <c r="Y23" s="82"/>
      <c r="Z23" s="77"/>
      <c r="AC23" s="75"/>
      <c r="AD23" s="75"/>
    </row>
    <row r="24" spans="1:34" s="67" customFormat="1" x14ac:dyDescent="0.3">
      <c r="A24" s="68">
        <v>21</v>
      </c>
      <c r="B24" s="78" t="s">
        <v>34</v>
      </c>
      <c r="C24" s="78" t="s">
        <v>206</v>
      </c>
      <c r="D24" s="79">
        <v>11.5</v>
      </c>
      <c r="E24" s="80">
        <v>2</v>
      </c>
      <c r="F24" s="71" t="s">
        <v>362</v>
      </c>
      <c r="G24" s="81"/>
      <c r="H24" s="81"/>
      <c r="I24" s="72"/>
      <c r="J24" s="73"/>
      <c r="K24" s="74"/>
      <c r="L24" s="74"/>
      <c r="S24" s="75"/>
      <c r="Y24" s="82"/>
      <c r="Z24" s="77"/>
      <c r="AC24" s="75"/>
      <c r="AD24" s="75"/>
    </row>
    <row r="25" spans="1:34" s="67" customFormat="1" x14ac:dyDescent="0.3">
      <c r="A25" s="68">
        <v>22</v>
      </c>
      <c r="B25" s="69" t="s">
        <v>91</v>
      </c>
      <c r="C25" s="69" t="s">
        <v>159</v>
      </c>
      <c r="D25" s="86">
        <v>169.6</v>
      </c>
      <c r="E25" s="80">
        <v>2.33</v>
      </c>
      <c r="F25" s="71" t="s">
        <v>362</v>
      </c>
      <c r="G25" s="81"/>
      <c r="H25" s="81"/>
      <c r="I25" s="72"/>
      <c r="J25" s="73"/>
      <c r="K25" s="74"/>
      <c r="L25" s="74"/>
      <c r="S25" s="75"/>
      <c r="W25" s="72"/>
      <c r="Y25" s="82"/>
      <c r="Z25" s="77"/>
      <c r="AC25" s="75"/>
      <c r="AD25" s="75"/>
    </row>
    <row r="26" spans="1:34" s="67" customFormat="1" ht="40.5" x14ac:dyDescent="0.3">
      <c r="A26" s="68">
        <v>23</v>
      </c>
      <c r="B26" s="78" t="s">
        <v>45</v>
      </c>
      <c r="C26" s="78" t="s">
        <v>219</v>
      </c>
      <c r="D26" s="79">
        <v>143.1</v>
      </c>
      <c r="E26" s="80">
        <v>2.4</v>
      </c>
      <c r="F26" s="71" t="s">
        <v>362</v>
      </c>
      <c r="G26" s="81"/>
      <c r="H26" s="81"/>
      <c r="I26" s="81"/>
      <c r="J26" s="73"/>
      <c r="K26" s="74"/>
      <c r="L26" s="74"/>
      <c r="S26" s="75"/>
      <c r="W26" s="72"/>
      <c r="Y26" s="82"/>
      <c r="Z26" s="77"/>
      <c r="AC26" s="75"/>
      <c r="AD26" s="75"/>
    </row>
    <row r="27" spans="1:34" s="67" customFormat="1" ht="40.5" x14ac:dyDescent="0.3">
      <c r="A27" s="68">
        <v>24</v>
      </c>
      <c r="B27" s="78" t="s">
        <v>29</v>
      </c>
      <c r="C27" s="78" t="s">
        <v>208</v>
      </c>
      <c r="D27" s="79">
        <v>140.6</v>
      </c>
      <c r="E27" s="80">
        <v>2.42</v>
      </c>
      <c r="F27" s="71" t="s">
        <v>362</v>
      </c>
      <c r="G27" s="81"/>
      <c r="H27" s="81"/>
      <c r="I27" s="72"/>
      <c r="J27" s="73"/>
      <c r="K27" s="74"/>
      <c r="L27" s="74"/>
      <c r="S27" s="75"/>
      <c r="Y27" s="82"/>
      <c r="Z27" s="77"/>
      <c r="AC27" s="75"/>
      <c r="AD27" s="75"/>
    </row>
    <row r="28" spans="1:34" s="67" customFormat="1" ht="40.5" x14ac:dyDescent="0.3">
      <c r="A28" s="68">
        <v>25</v>
      </c>
      <c r="B28" s="78" t="s">
        <v>41</v>
      </c>
      <c r="C28" s="78" t="s">
        <v>215</v>
      </c>
      <c r="D28" s="79">
        <v>194</v>
      </c>
      <c r="E28" s="80">
        <v>2.5499999999999998</v>
      </c>
      <c r="F28" s="71" t="s">
        <v>362</v>
      </c>
      <c r="G28" s="81"/>
      <c r="H28" s="81"/>
      <c r="I28" s="81"/>
      <c r="J28" s="73"/>
      <c r="K28" s="74"/>
      <c r="L28" s="74"/>
      <c r="S28" s="75"/>
      <c r="W28" s="72"/>
      <c r="Y28" s="82"/>
      <c r="Z28" s="77"/>
      <c r="AC28" s="75"/>
      <c r="AD28" s="75"/>
    </row>
    <row r="29" spans="1:34" s="67" customFormat="1" x14ac:dyDescent="0.3">
      <c r="A29" s="68">
        <v>26</v>
      </c>
      <c r="B29" s="78" t="s">
        <v>57</v>
      </c>
      <c r="C29" s="78" t="s">
        <v>57</v>
      </c>
      <c r="D29" s="79">
        <v>511.2</v>
      </c>
      <c r="E29" s="80">
        <v>2.59</v>
      </c>
      <c r="F29" s="71" t="s">
        <v>362</v>
      </c>
      <c r="G29" s="81"/>
      <c r="H29" s="81"/>
      <c r="I29" s="81"/>
      <c r="J29" s="73"/>
      <c r="K29" s="74"/>
      <c r="L29" s="74"/>
      <c r="S29" s="75"/>
      <c r="Y29" s="82"/>
      <c r="Z29" s="77"/>
      <c r="AC29" s="75"/>
      <c r="AD29" s="75"/>
    </row>
    <row r="30" spans="1:34" s="67" customFormat="1" x14ac:dyDescent="0.3">
      <c r="A30" s="68">
        <v>27</v>
      </c>
      <c r="B30" s="69" t="s">
        <v>139</v>
      </c>
      <c r="C30" s="69" t="s">
        <v>172</v>
      </c>
      <c r="D30" s="79">
        <v>227.3</v>
      </c>
      <c r="E30" s="80">
        <v>2.59</v>
      </c>
      <c r="F30" s="71" t="s">
        <v>362</v>
      </c>
      <c r="G30" s="81"/>
      <c r="H30" s="81"/>
      <c r="I30" s="81"/>
      <c r="J30" s="73"/>
      <c r="K30" s="74"/>
      <c r="L30" s="74"/>
      <c r="S30" s="75"/>
      <c r="W30" s="72"/>
      <c r="Y30" s="82"/>
      <c r="Z30" s="77"/>
      <c r="AC30" s="75"/>
      <c r="AD30" s="75"/>
    </row>
    <row r="31" spans="1:34" s="67" customFormat="1" x14ac:dyDescent="0.3">
      <c r="A31" s="68">
        <v>28</v>
      </c>
      <c r="B31" s="78" t="s">
        <v>237</v>
      </c>
      <c r="C31" s="78" t="s">
        <v>238</v>
      </c>
      <c r="D31" s="79">
        <v>156.1</v>
      </c>
      <c r="E31" s="80">
        <v>2.64</v>
      </c>
      <c r="F31" s="71" t="s">
        <v>362</v>
      </c>
      <c r="G31" s="81"/>
      <c r="H31" s="81"/>
      <c r="I31" s="81"/>
      <c r="J31" s="73"/>
      <c r="K31" s="74"/>
      <c r="L31" s="74"/>
      <c r="S31" s="75"/>
      <c r="W31" s="72"/>
      <c r="Y31" s="82"/>
      <c r="Z31" s="77"/>
      <c r="AC31" s="75"/>
      <c r="AD31" s="75"/>
    </row>
    <row r="32" spans="1:34" s="67" customFormat="1" x14ac:dyDescent="0.3">
      <c r="A32" s="68">
        <v>29</v>
      </c>
      <c r="B32" s="69" t="s">
        <v>147</v>
      </c>
      <c r="C32" s="69" t="s">
        <v>177</v>
      </c>
      <c r="D32" s="70">
        <v>5.85</v>
      </c>
      <c r="E32" s="80">
        <v>2.7</v>
      </c>
      <c r="F32" s="71" t="s">
        <v>362</v>
      </c>
      <c r="G32" s="81"/>
      <c r="H32" s="81"/>
      <c r="I32" s="72"/>
      <c r="J32" s="73"/>
      <c r="K32" s="74"/>
      <c r="L32" s="74"/>
      <c r="S32" s="75"/>
      <c r="Y32" s="82"/>
      <c r="Z32" s="77"/>
      <c r="AC32" s="75"/>
      <c r="AD32" s="75"/>
    </row>
    <row r="33" spans="1:34" s="67" customFormat="1" x14ac:dyDescent="0.3">
      <c r="A33" s="68">
        <v>30</v>
      </c>
      <c r="B33" s="69" t="s">
        <v>138</v>
      </c>
      <c r="C33" s="69" t="s">
        <v>171</v>
      </c>
      <c r="D33" s="79">
        <v>56.8</v>
      </c>
      <c r="E33" s="80">
        <v>2.7</v>
      </c>
      <c r="F33" s="71" t="s">
        <v>362</v>
      </c>
      <c r="G33" s="81"/>
      <c r="H33" s="81"/>
      <c r="I33" s="72"/>
      <c r="J33" s="73"/>
      <c r="K33" s="74"/>
      <c r="L33" s="74"/>
      <c r="S33" s="75"/>
      <c r="Y33" s="82"/>
      <c r="Z33" s="77"/>
      <c r="AC33" s="75"/>
      <c r="AD33" s="75"/>
    </row>
    <row r="34" spans="1:34" s="67" customFormat="1" x14ac:dyDescent="0.3">
      <c r="A34" s="68">
        <v>31</v>
      </c>
      <c r="B34" s="69" t="s">
        <v>121</v>
      </c>
      <c r="C34" s="69" t="s">
        <v>164</v>
      </c>
      <c r="D34" s="79">
        <v>30</v>
      </c>
      <c r="E34" s="80">
        <v>2.7</v>
      </c>
      <c r="F34" s="71" t="s">
        <v>362</v>
      </c>
      <c r="G34" s="81"/>
      <c r="H34" s="81"/>
      <c r="I34" s="72"/>
      <c r="J34" s="73"/>
      <c r="K34" s="74"/>
      <c r="L34" s="74"/>
      <c r="S34" s="75"/>
      <c r="Y34" s="82"/>
      <c r="Z34" s="77"/>
      <c r="AC34" s="75"/>
      <c r="AD34" s="75"/>
    </row>
    <row r="35" spans="1:34" s="67" customFormat="1" x14ac:dyDescent="0.3">
      <c r="A35" s="68">
        <v>32</v>
      </c>
      <c r="B35" s="69" t="s">
        <v>146</v>
      </c>
      <c r="C35" s="69" t="s">
        <v>176</v>
      </c>
      <c r="D35" s="79">
        <v>20.9</v>
      </c>
      <c r="E35" s="80">
        <v>2.7</v>
      </c>
      <c r="F35" s="71" t="s">
        <v>362</v>
      </c>
      <c r="G35" s="81"/>
      <c r="H35" s="81"/>
      <c r="I35" s="72"/>
      <c r="J35" s="73"/>
      <c r="K35" s="74"/>
      <c r="L35" s="74"/>
      <c r="S35" s="75"/>
      <c r="Y35" s="82"/>
      <c r="Z35" s="77"/>
      <c r="AC35" s="75"/>
      <c r="AD35" s="75"/>
    </row>
    <row r="36" spans="1:34" s="67" customFormat="1" x14ac:dyDescent="0.3">
      <c r="A36" s="68">
        <v>33</v>
      </c>
      <c r="B36" s="84" t="s">
        <v>110</v>
      </c>
      <c r="C36" s="84" t="s">
        <v>161</v>
      </c>
      <c r="D36" s="86">
        <v>58.7</v>
      </c>
      <c r="E36" s="80">
        <v>2.7</v>
      </c>
      <c r="F36" s="71" t="s">
        <v>362</v>
      </c>
      <c r="G36" s="81"/>
      <c r="H36" s="81"/>
      <c r="I36" s="72"/>
      <c r="J36" s="73"/>
      <c r="K36" s="74"/>
      <c r="L36" s="74"/>
      <c r="S36" s="75"/>
      <c r="Y36" s="82"/>
      <c r="Z36" s="77"/>
      <c r="AC36" s="75"/>
      <c r="AD36" s="75"/>
    </row>
    <row r="37" spans="1:34" s="67" customFormat="1" ht="40.5" x14ac:dyDescent="0.3">
      <c r="A37" s="68">
        <v>34</v>
      </c>
      <c r="B37" s="69" t="s">
        <v>120</v>
      </c>
      <c r="C37" s="69" t="s">
        <v>164</v>
      </c>
      <c r="D37" s="79">
        <v>27.1</v>
      </c>
      <c r="E37" s="80">
        <v>2.7</v>
      </c>
      <c r="F37" s="71" t="s">
        <v>362</v>
      </c>
      <c r="G37" s="81"/>
      <c r="H37" s="81"/>
      <c r="I37" s="72"/>
      <c r="J37" s="73"/>
      <c r="K37" s="74"/>
      <c r="L37" s="74"/>
      <c r="S37" s="75"/>
      <c r="Y37" s="82"/>
      <c r="Z37" s="77"/>
      <c r="AC37" s="75"/>
      <c r="AD37" s="75"/>
    </row>
    <row r="38" spans="1:34" s="67" customFormat="1" x14ac:dyDescent="0.3">
      <c r="A38" s="68">
        <v>35</v>
      </c>
      <c r="B38" s="69" t="s">
        <v>97</v>
      </c>
      <c r="C38" s="69" t="s">
        <v>159</v>
      </c>
      <c r="D38" s="86">
        <v>62.05</v>
      </c>
      <c r="E38" s="80">
        <v>2.7</v>
      </c>
      <c r="F38" s="71" t="s">
        <v>362</v>
      </c>
      <c r="G38" s="81"/>
      <c r="H38" s="81"/>
      <c r="I38" s="72"/>
      <c r="J38" s="73"/>
      <c r="K38" s="74"/>
      <c r="L38" s="74"/>
      <c r="S38" s="75"/>
      <c r="Y38" s="82"/>
      <c r="Z38" s="77"/>
      <c r="AC38" s="75"/>
      <c r="AD38" s="75"/>
    </row>
    <row r="39" spans="1:34" s="67" customFormat="1" x14ac:dyDescent="0.3">
      <c r="A39" s="68">
        <v>36</v>
      </c>
      <c r="B39" s="69" t="s">
        <v>143</v>
      </c>
      <c r="C39" s="69" t="s">
        <v>174</v>
      </c>
      <c r="D39" s="79">
        <v>9.1999999999999993</v>
      </c>
      <c r="E39" s="80">
        <v>2.7</v>
      </c>
      <c r="F39" s="71" t="s">
        <v>362</v>
      </c>
      <c r="G39" s="81"/>
      <c r="H39" s="81"/>
      <c r="I39" s="72"/>
      <c r="J39" s="73"/>
      <c r="K39" s="74"/>
      <c r="L39" s="74"/>
      <c r="S39" s="75"/>
      <c r="Y39" s="82"/>
      <c r="Z39" s="77"/>
      <c r="AC39" s="75"/>
      <c r="AD39" s="75"/>
    </row>
    <row r="40" spans="1:34" s="67" customFormat="1" x14ac:dyDescent="0.3">
      <c r="A40" s="68">
        <v>37</v>
      </c>
      <c r="B40" s="69" t="s">
        <v>103</v>
      </c>
      <c r="C40" s="69" t="s">
        <v>159</v>
      </c>
      <c r="D40" s="79">
        <v>20</v>
      </c>
      <c r="E40" s="80">
        <v>2.7</v>
      </c>
      <c r="F40" s="71" t="s">
        <v>362</v>
      </c>
      <c r="G40" s="81"/>
      <c r="H40" s="81"/>
      <c r="I40" s="72"/>
      <c r="J40" s="73"/>
      <c r="K40" s="74"/>
      <c r="L40" s="74"/>
      <c r="S40" s="75"/>
      <c r="Y40" s="82"/>
      <c r="Z40" s="77"/>
      <c r="AC40" s="75"/>
      <c r="AD40" s="75"/>
    </row>
    <row r="41" spans="1:34" s="67" customFormat="1" ht="40.5" x14ac:dyDescent="0.3">
      <c r="A41" s="68">
        <v>38</v>
      </c>
      <c r="B41" s="83" t="s">
        <v>273</v>
      </c>
      <c r="C41" s="87" t="s">
        <v>160</v>
      </c>
      <c r="D41" s="86">
        <v>0.5</v>
      </c>
      <c r="E41" s="80">
        <v>2.7</v>
      </c>
      <c r="F41" s="71" t="s">
        <v>362</v>
      </c>
      <c r="G41" s="81"/>
      <c r="H41" s="81"/>
      <c r="I41" s="72"/>
      <c r="J41" s="73"/>
      <c r="K41" s="74"/>
      <c r="L41" s="74"/>
      <c r="S41" s="75"/>
      <c r="Y41" s="82"/>
      <c r="Z41" s="77"/>
      <c r="AC41" s="75"/>
      <c r="AD41" s="75"/>
    </row>
    <row r="42" spans="1:34" s="67" customFormat="1" ht="40.5" x14ac:dyDescent="0.3">
      <c r="A42" s="68">
        <v>39</v>
      </c>
      <c r="B42" s="78" t="s">
        <v>60</v>
      </c>
      <c r="C42" s="78" t="s">
        <v>197</v>
      </c>
      <c r="D42" s="79">
        <v>193.1</v>
      </c>
      <c r="E42" s="80">
        <v>2.73</v>
      </c>
      <c r="F42" s="71" t="s">
        <v>362</v>
      </c>
      <c r="G42" s="81"/>
      <c r="H42" s="81"/>
      <c r="I42" s="81"/>
      <c r="J42" s="73"/>
      <c r="K42" s="74"/>
      <c r="L42" s="74"/>
      <c r="S42" s="75"/>
      <c r="W42" s="72"/>
      <c r="Y42" s="82"/>
      <c r="Z42" s="77"/>
      <c r="AC42" s="75"/>
      <c r="AD42" s="75"/>
    </row>
    <row r="43" spans="1:34" s="67" customFormat="1" x14ac:dyDescent="0.3">
      <c r="A43" s="68">
        <v>40</v>
      </c>
      <c r="B43" s="69" t="s">
        <v>142</v>
      </c>
      <c r="C43" s="69" t="s">
        <v>173</v>
      </c>
      <c r="D43" s="68">
        <v>14.2</v>
      </c>
      <c r="E43" s="68">
        <v>2.85</v>
      </c>
      <c r="F43" s="71" t="s">
        <v>362</v>
      </c>
      <c r="G43" s="72"/>
      <c r="H43" s="72"/>
      <c r="I43" s="72"/>
      <c r="J43" s="73"/>
      <c r="K43" s="74"/>
      <c r="L43" s="74"/>
      <c r="M43" s="91"/>
      <c r="N43" s="91"/>
      <c r="O43" s="91"/>
      <c r="P43" s="91"/>
      <c r="Q43" s="91"/>
      <c r="R43" s="91"/>
      <c r="S43" s="75"/>
      <c r="T43" s="91"/>
      <c r="U43" s="91"/>
      <c r="V43" s="91"/>
      <c r="W43" s="91"/>
      <c r="X43" s="91"/>
      <c r="Y43" s="92"/>
      <c r="Z43" s="77"/>
      <c r="AA43" s="91"/>
      <c r="AB43" s="91"/>
      <c r="AC43" s="75"/>
      <c r="AD43" s="75"/>
      <c r="AE43" s="64"/>
      <c r="AF43" s="64"/>
      <c r="AG43" s="64"/>
      <c r="AH43" s="64"/>
    </row>
    <row r="44" spans="1:34" s="67" customFormat="1" x14ac:dyDescent="0.3">
      <c r="A44" s="68">
        <v>41</v>
      </c>
      <c r="B44" s="69" t="s">
        <v>125</v>
      </c>
      <c r="C44" s="69" t="s">
        <v>165</v>
      </c>
      <c r="D44" s="70">
        <v>9.4499999999999993</v>
      </c>
      <c r="E44" s="68">
        <v>2.85</v>
      </c>
      <c r="F44" s="71" t="s">
        <v>362</v>
      </c>
      <c r="G44" s="72"/>
      <c r="H44" s="72"/>
      <c r="I44" s="72"/>
      <c r="J44" s="73"/>
      <c r="K44" s="74"/>
      <c r="L44" s="74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  <c r="Z44" s="77"/>
      <c r="AA44" s="75"/>
      <c r="AB44" s="75"/>
      <c r="AC44" s="75"/>
      <c r="AD44" s="75"/>
    </row>
    <row r="45" spans="1:34" s="67" customFormat="1" x14ac:dyDescent="0.3">
      <c r="A45" s="68">
        <v>42</v>
      </c>
      <c r="B45" s="95" t="s">
        <v>264</v>
      </c>
      <c r="C45" s="95" t="s">
        <v>159</v>
      </c>
      <c r="D45" s="86">
        <v>25.5</v>
      </c>
      <c r="E45" s="80">
        <v>2.85</v>
      </c>
      <c r="F45" s="71" t="s">
        <v>362</v>
      </c>
      <c r="G45" s="81"/>
      <c r="H45" s="81"/>
      <c r="I45" s="72"/>
      <c r="J45" s="73"/>
      <c r="K45" s="74"/>
      <c r="L45" s="74"/>
      <c r="S45" s="75"/>
      <c r="Y45" s="82"/>
      <c r="Z45" s="77"/>
      <c r="AC45" s="75"/>
      <c r="AD45" s="75"/>
    </row>
    <row r="46" spans="1:34" s="67" customFormat="1" ht="40.5" x14ac:dyDescent="0.3">
      <c r="A46" s="68">
        <v>43</v>
      </c>
      <c r="B46" s="78" t="s">
        <v>33</v>
      </c>
      <c r="C46" s="78" t="s">
        <v>192</v>
      </c>
      <c r="D46" s="79">
        <v>69.400000000000006</v>
      </c>
      <c r="E46" s="80">
        <v>2.85</v>
      </c>
      <c r="F46" s="71" t="s">
        <v>362</v>
      </c>
      <c r="G46" s="81"/>
      <c r="H46" s="81"/>
      <c r="I46" s="72"/>
      <c r="J46" s="73"/>
      <c r="K46" s="74"/>
      <c r="L46" s="74"/>
      <c r="S46" s="75"/>
      <c r="Y46" s="82"/>
      <c r="Z46" s="77"/>
      <c r="AC46" s="75"/>
      <c r="AD46" s="75"/>
    </row>
    <row r="47" spans="1:34" s="67" customFormat="1" ht="40.5" x14ac:dyDescent="0.3">
      <c r="A47" s="68">
        <v>44</v>
      </c>
      <c r="B47" s="88" t="s">
        <v>242</v>
      </c>
      <c r="C47" s="89" t="s">
        <v>253</v>
      </c>
      <c r="D47" s="79">
        <v>82.1</v>
      </c>
      <c r="E47" s="80">
        <v>2.9</v>
      </c>
      <c r="F47" s="71" t="s">
        <v>362</v>
      </c>
      <c r="G47" s="81"/>
      <c r="H47" s="81"/>
      <c r="I47" s="72"/>
      <c r="J47" s="73"/>
      <c r="K47" s="74"/>
      <c r="L47" s="74"/>
      <c r="S47" s="75"/>
      <c r="W47" s="72"/>
      <c r="Y47" s="82"/>
      <c r="Z47" s="77"/>
      <c r="AC47" s="75"/>
      <c r="AD47" s="75"/>
    </row>
    <row r="48" spans="1:34" s="67" customFormat="1" ht="40.5" x14ac:dyDescent="0.3">
      <c r="A48" s="68">
        <v>45</v>
      </c>
      <c r="B48" s="96" t="s">
        <v>259</v>
      </c>
      <c r="C48" s="84" t="s">
        <v>185</v>
      </c>
      <c r="D48" s="79">
        <v>68.7</v>
      </c>
      <c r="E48" s="80">
        <v>2.91</v>
      </c>
      <c r="F48" s="71" t="s">
        <v>362</v>
      </c>
      <c r="G48" s="81"/>
      <c r="H48" s="81"/>
      <c r="I48" s="81"/>
      <c r="J48" s="73"/>
      <c r="K48" s="74"/>
      <c r="L48" s="74"/>
      <c r="S48" s="75"/>
      <c r="W48" s="72"/>
      <c r="Y48" s="82"/>
      <c r="Z48" s="77"/>
      <c r="AC48" s="75"/>
      <c r="AD48" s="75"/>
    </row>
    <row r="49" spans="1:34" s="67" customFormat="1" ht="40.5" x14ac:dyDescent="0.3">
      <c r="A49" s="68">
        <v>46</v>
      </c>
      <c r="B49" s="69" t="s">
        <v>101</v>
      </c>
      <c r="C49" s="69" t="s">
        <v>159</v>
      </c>
      <c r="D49" s="68">
        <v>31.9</v>
      </c>
      <c r="E49" s="68">
        <v>3</v>
      </c>
      <c r="F49" s="68" t="s">
        <v>363</v>
      </c>
      <c r="G49" s="72"/>
      <c r="H49" s="72"/>
      <c r="I49" s="72"/>
      <c r="J49" s="73"/>
      <c r="K49" s="74"/>
      <c r="L49" s="74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6"/>
      <c r="Z49" s="77"/>
      <c r="AA49" s="75"/>
      <c r="AB49" s="75"/>
      <c r="AC49" s="75"/>
      <c r="AD49" s="75"/>
      <c r="AE49" s="64"/>
      <c r="AF49" s="64"/>
      <c r="AG49" s="64"/>
      <c r="AH49" s="64"/>
    </row>
    <row r="50" spans="1:34" s="67" customFormat="1" ht="40.5" x14ac:dyDescent="0.3">
      <c r="A50" s="68">
        <v>47</v>
      </c>
      <c r="B50" s="69" t="s">
        <v>154</v>
      </c>
      <c r="C50" s="69" t="s">
        <v>160</v>
      </c>
      <c r="D50" s="70">
        <v>6.5</v>
      </c>
      <c r="E50" s="68">
        <v>3</v>
      </c>
      <c r="F50" s="68" t="s">
        <v>363</v>
      </c>
      <c r="G50" s="72"/>
      <c r="H50" s="72"/>
      <c r="I50" s="72"/>
      <c r="J50" s="73"/>
      <c r="K50" s="74"/>
      <c r="L50" s="74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6"/>
      <c r="Z50" s="77"/>
      <c r="AA50" s="75"/>
      <c r="AB50" s="75"/>
      <c r="AC50" s="75"/>
      <c r="AD50" s="75"/>
      <c r="AE50" s="64"/>
      <c r="AF50" s="64"/>
      <c r="AG50" s="64"/>
      <c r="AH50" s="64"/>
    </row>
    <row r="51" spans="1:34" s="67" customFormat="1" ht="40.5" x14ac:dyDescent="0.3">
      <c r="A51" s="68">
        <v>48</v>
      </c>
      <c r="B51" s="69" t="s">
        <v>151</v>
      </c>
      <c r="C51" s="69" t="s">
        <v>162</v>
      </c>
      <c r="D51" s="97">
        <v>2.04</v>
      </c>
      <c r="E51" s="68">
        <v>3</v>
      </c>
      <c r="F51" s="68" t="s">
        <v>363</v>
      </c>
      <c r="G51" s="72"/>
      <c r="H51" s="72"/>
      <c r="I51" s="72"/>
      <c r="J51" s="73"/>
      <c r="K51" s="74"/>
      <c r="L51" s="74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6"/>
      <c r="Z51" s="77"/>
      <c r="AA51" s="75"/>
      <c r="AB51" s="75"/>
      <c r="AC51" s="75"/>
      <c r="AD51" s="75"/>
      <c r="AE51" s="64"/>
      <c r="AF51" s="98"/>
      <c r="AG51" s="98"/>
      <c r="AH51" s="64"/>
    </row>
    <row r="52" spans="1:34" s="67" customFormat="1" x14ac:dyDescent="0.3">
      <c r="A52" s="68">
        <v>49</v>
      </c>
      <c r="B52" s="83" t="s">
        <v>244</v>
      </c>
      <c r="C52" s="69" t="s">
        <v>162</v>
      </c>
      <c r="D52" s="68">
        <v>5.8</v>
      </c>
      <c r="E52" s="68">
        <v>3</v>
      </c>
      <c r="F52" s="68" t="s">
        <v>363</v>
      </c>
      <c r="G52" s="72"/>
      <c r="H52" s="72"/>
      <c r="I52" s="72"/>
      <c r="J52" s="73"/>
      <c r="K52" s="74"/>
      <c r="L52" s="74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6"/>
      <c r="Z52" s="77"/>
      <c r="AA52" s="75"/>
      <c r="AB52" s="75"/>
      <c r="AC52" s="75"/>
      <c r="AD52" s="75"/>
      <c r="AE52" s="64"/>
      <c r="AF52" s="64"/>
      <c r="AG52" s="64"/>
      <c r="AH52" s="64"/>
    </row>
    <row r="53" spans="1:34" s="67" customFormat="1" x14ac:dyDescent="0.3">
      <c r="A53" s="68">
        <v>50</v>
      </c>
      <c r="B53" s="83" t="s">
        <v>245</v>
      </c>
      <c r="C53" s="69" t="s">
        <v>167</v>
      </c>
      <c r="D53" s="70">
        <v>0.64</v>
      </c>
      <c r="E53" s="68">
        <v>3</v>
      </c>
      <c r="F53" s="68" t="s">
        <v>363</v>
      </c>
      <c r="G53" s="72"/>
      <c r="H53" s="72"/>
      <c r="I53" s="72"/>
      <c r="J53" s="73"/>
      <c r="K53" s="74"/>
      <c r="L53" s="74"/>
      <c r="M53" s="91"/>
      <c r="N53" s="91"/>
      <c r="O53" s="91"/>
      <c r="P53" s="91"/>
      <c r="Q53" s="91"/>
      <c r="R53" s="91"/>
      <c r="S53" s="75"/>
      <c r="T53" s="91"/>
      <c r="U53" s="91"/>
      <c r="V53" s="91"/>
      <c r="W53" s="91"/>
      <c r="X53" s="91"/>
      <c r="Y53" s="92"/>
      <c r="Z53" s="77"/>
      <c r="AA53" s="91"/>
      <c r="AB53" s="91"/>
      <c r="AC53" s="75"/>
      <c r="AD53" s="75"/>
      <c r="AE53" s="64"/>
      <c r="AF53" s="64"/>
      <c r="AG53" s="64"/>
      <c r="AH53" s="64"/>
    </row>
    <row r="54" spans="1:34" s="67" customFormat="1" ht="40.5" x14ac:dyDescent="0.3">
      <c r="A54" s="68">
        <v>51</v>
      </c>
      <c r="B54" s="69" t="s">
        <v>152</v>
      </c>
      <c r="C54" s="69" t="s">
        <v>163</v>
      </c>
      <c r="D54" s="70">
        <v>6.3</v>
      </c>
      <c r="E54" s="68">
        <v>3</v>
      </c>
      <c r="F54" s="68" t="s">
        <v>363</v>
      </c>
      <c r="G54" s="72"/>
      <c r="H54" s="72"/>
      <c r="I54" s="72"/>
      <c r="J54" s="73"/>
      <c r="K54" s="74"/>
      <c r="L54" s="74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6"/>
      <c r="Z54" s="77"/>
      <c r="AA54" s="75"/>
      <c r="AB54" s="75"/>
      <c r="AC54" s="75"/>
      <c r="AD54" s="75"/>
      <c r="AE54" s="64"/>
      <c r="AF54" s="64"/>
      <c r="AG54" s="64"/>
      <c r="AH54" s="64"/>
    </row>
    <row r="55" spans="1:34" s="67" customFormat="1" ht="40.5" x14ac:dyDescent="0.3">
      <c r="A55" s="68">
        <v>52</v>
      </c>
      <c r="B55" s="69" t="s">
        <v>133</v>
      </c>
      <c r="C55" s="69" t="s">
        <v>167</v>
      </c>
      <c r="D55" s="70">
        <v>8.8000000000000007</v>
      </c>
      <c r="E55" s="80">
        <v>3</v>
      </c>
      <c r="F55" s="68" t="s">
        <v>363</v>
      </c>
      <c r="G55" s="81"/>
      <c r="H55" s="81"/>
      <c r="I55" s="72"/>
      <c r="J55" s="73"/>
      <c r="K55" s="74"/>
      <c r="L55" s="74"/>
      <c r="M55" s="91"/>
      <c r="N55" s="91"/>
      <c r="O55" s="91"/>
      <c r="P55" s="91"/>
      <c r="Q55" s="91"/>
      <c r="R55" s="91"/>
      <c r="S55" s="75"/>
      <c r="T55" s="75"/>
      <c r="U55" s="75"/>
      <c r="V55" s="91"/>
      <c r="W55" s="91"/>
      <c r="X55" s="91"/>
      <c r="Y55" s="92"/>
      <c r="Z55" s="77"/>
      <c r="AA55" s="91"/>
      <c r="AB55" s="91"/>
      <c r="AC55" s="75"/>
      <c r="AD55" s="75"/>
      <c r="AE55" s="64"/>
      <c r="AF55" s="64"/>
      <c r="AG55" s="64"/>
      <c r="AH55" s="64"/>
    </row>
    <row r="56" spans="1:34" s="67" customFormat="1" x14ac:dyDescent="0.3">
      <c r="A56" s="68">
        <v>53</v>
      </c>
      <c r="B56" s="69" t="s">
        <v>115</v>
      </c>
      <c r="C56" s="69" t="s">
        <v>162</v>
      </c>
      <c r="D56" s="70">
        <v>18.8</v>
      </c>
      <c r="E56" s="68">
        <v>3</v>
      </c>
      <c r="F56" s="68" t="s">
        <v>363</v>
      </c>
      <c r="G56" s="72"/>
      <c r="H56" s="72"/>
      <c r="I56" s="72"/>
      <c r="J56" s="73"/>
      <c r="K56" s="74"/>
      <c r="L56" s="74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6"/>
      <c r="Z56" s="77"/>
      <c r="AA56" s="75"/>
      <c r="AB56" s="75"/>
      <c r="AC56" s="75"/>
      <c r="AD56" s="75"/>
      <c r="AE56" s="64"/>
      <c r="AF56" s="64"/>
      <c r="AG56" s="64"/>
      <c r="AH56" s="64"/>
    </row>
    <row r="57" spans="1:34" s="67" customFormat="1" x14ac:dyDescent="0.3">
      <c r="A57" s="68">
        <v>54</v>
      </c>
      <c r="B57" s="83" t="s">
        <v>272</v>
      </c>
      <c r="C57" s="95" t="s">
        <v>159</v>
      </c>
      <c r="D57" s="70">
        <v>3.7</v>
      </c>
      <c r="E57" s="68">
        <v>3</v>
      </c>
      <c r="F57" s="68" t="s">
        <v>363</v>
      </c>
      <c r="G57" s="72"/>
      <c r="H57" s="72"/>
      <c r="I57" s="72"/>
      <c r="J57" s="73"/>
      <c r="K57" s="74"/>
      <c r="L57" s="74"/>
      <c r="S57" s="75"/>
      <c r="T57" s="75"/>
      <c r="U57" s="75"/>
      <c r="Y57" s="82"/>
      <c r="Z57" s="77"/>
      <c r="AC57" s="75"/>
      <c r="AD57" s="75"/>
      <c r="AE57" s="64"/>
      <c r="AF57" s="64"/>
      <c r="AG57" s="64"/>
      <c r="AH57" s="64"/>
    </row>
    <row r="58" spans="1:34" s="67" customFormat="1" x14ac:dyDescent="0.3">
      <c r="A58" s="68">
        <v>55</v>
      </c>
      <c r="B58" s="69" t="s">
        <v>149</v>
      </c>
      <c r="C58" s="69" t="s">
        <v>159</v>
      </c>
      <c r="D58" s="79">
        <v>20.8</v>
      </c>
      <c r="E58" s="80">
        <v>3</v>
      </c>
      <c r="F58" s="68" t="s">
        <v>363</v>
      </c>
      <c r="G58" s="81"/>
      <c r="H58" s="81"/>
      <c r="I58" s="72"/>
      <c r="J58" s="73"/>
      <c r="K58" s="74"/>
      <c r="L58" s="74"/>
      <c r="S58" s="75"/>
      <c r="Y58" s="82"/>
      <c r="Z58" s="77"/>
      <c r="AC58" s="75"/>
      <c r="AD58" s="75"/>
    </row>
    <row r="59" spans="1:34" s="67" customFormat="1" x14ac:dyDescent="0.3">
      <c r="A59" s="68">
        <v>56</v>
      </c>
      <c r="B59" s="69" t="s">
        <v>134</v>
      </c>
      <c r="C59" s="69" t="s">
        <v>167</v>
      </c>
      <c r="D59" s="79">
        <v>34.4</v>
      </c>
      <c r="E59" s="80">
        <v>3</v>
      </c>
      <c r="F59" s="68" t="s">
        <v>363</v>
      </c>
      <c r="G59" s="81"/>
      <c r="H59" s="81"/>
      <c r="I59" s="72"/>
      <c r="J59" s="73"/>
      <c r="K59" s="74"/>
      <c r="L59" s="74"/>
      <c r="S59" s="75"/>
      <c r="Y59" s="82"/>
      <c r="Z59" s="77"/>
      <c r="AC59" s="75"/>
      <c r="AD59" s="75"/>
    </row>
    <row r="60" spans="1:34" s="67" customFormat="1" x14ac:dyDescent="0.3">
      <c r="A60" s="68">
        <v>57</v>
      </c>
      <c r="B60" s="69" t="s">
        <v>321</v>
      </c>
      <c r="C60" s="69" t="s">
        <v>159</v>
      </c>
      <c r="D60" s="86">
        <v>51.4</v>
      </c>
      <c r="E60" s="80">
        <v>3</v>
      </c>
      <c r="F60" s="68" t="s">
        <v>363</v>
      </c>
      <c r="G60" s="81"/>
      <c r="H60" s="81"/>
      <c r="I60" s="72"/>
      <c r="J60" s="73"/>
      <c r="K60" s="74"/>
      <c r="L60" s="74"/>
      <c r="S60" s="75"/>
      <c r="Y60" s="82"/>
      <c r="Z60" s="77"/>
      <c r="AC60" s="75"/>
      <c r="AD60" s="75"/>
    </row>
    <row r="61" spans="1:34" s="67" customFormat="1" x14ac:dyDescent="0.3">
      <c r="A61" s="68">
        <v>58</v>
      </c>
      <c r="B61" s="99" t="s">
        <v>308</v>
      </c>
      <c r="C61" s="69" t="s">
        <v>158</v>
      </c>
      <c r="D61" s="79">
        <v>1.5</v>
      </c>
      <c r="E61" s="80">
        <v>3</v>
      </c>
      <c r="F61" s="68" t="s">
        <v>363</v>
      </c>
      <c r="G61" s="81"/>
      <c r="H61" s="81"/>
      <c r="I61" s="72"/>
      <c r="J61" s="73"/>
      <c r="K61" s="74"/>
      <c r="L61" s="74"/>
      <c r="S61" s="75"/>
      <c r="Y61" s="82"/>
      <c r="Z61" s="77"/>
      <c r="AC61" s="75"/>
      <c r="AD61" s="75"/>
    </row>
    <row r="62" spans="1:34" s="67" customFormat="1" ht="40.5" x14ac:dyDescent="0.3">
      <c r="A62" s="68">
        <v>59</v>
      </c>
      <c r="B62" s="96" t="s">
        <v>311</v>
      </c>
      <c r="C62" s="69" t="s">
        <v>312</v>
      </c>
      <c r="D62" s="79">
        <v>52.9</v>
      </c>
      <c r="E62" s="80">
        <v>3</v>
      </c>
      <c r="F62" s="68" t="s">
        <v>363</v>
      </c>
      <c r="G62" s="81"/>
      <c r="H62" s="81"/>
      <c r="I62" s="72"/>
      <c r="J62" s="73"/>
      <c r="K62" s="74"/>
      <c r="L62" s="74"/>
      <c r="S62" s="75"/>
      <c r="Y62" s="82"/>
      <c r="Z62" s="77"/>
      <c r="AC62" s="75"/>
      <c r="AD62" s="75"/>
    </row>
    <row r="63" spans="1:34" s="67" customFormat="1" ht="40.5" x14ac:dyDescent="0.3">
      <c r="A63" s="68">
        <v>60</v>
      </c>
      <c r="B63" s="96" t="s">
        <v>313</v>
      </c>
      <c r="C63" s="69" t="s">
        <v>314</v>
      </c>
      <c r="D63" s="79">
        <v>3</v>
      </c>
      <c r="E63" s="80">
        <v>3</v>
      </c>
      <c r="F63" s="68" t="s">
        <v>363</v>
      </c>
      <c r="G63" s="81"/>
      <c r="H63" s="81"/>
      <c r="I63" s="72"/>
      <c r="J63" s="73"/>
      <c r="K63" s="74"/>
      <c r="L63" s="74"/>
      <c r="S63" s="75"/>
      <c r="Y63" s="82"/>
      <c r="Z63" s="77"/>
      <c r="AC63" s="75"/>
      <c r="AD63" s="75"/>
    </row>
    <row r="64" spans="1:34" s="67" customFormat="1" ht="40.5" x14ac:dyDescent="0.3">
      <c r="A64" s="68">
        <v>61</v>
      </c>
      <c r="B64" s="96" t="s">
        <v>315</v>
      </c>
      <c r="C64" s="84" t="s">
        <v>316</v>
      </c>
      <c r="D64" s="79">
        <v>12.6</v>
      </c>
      <c r="E64" s="80">
        <v>3</v>
      </c>
      <c r="F64" s="68" t="s">
        <v>363</v>
      </c>
      <c r="G64" s="81"/>
      <c r="H64" s="81"/>
      <c r="I64" s="72"/>
      <c r="J64" s="73"/>
      <c r="K64" s="74"/>
      <c r="L64" s="74"/>
      <c r="S64" s="75"/>
      <c r="Y64" s="82"/>
      <c r="Z64" s="77"/>
      <c r="AC64" s="75"/>
      <c r="AD64" s="75"/>
    </row>
    <row r="65" spans="1:30" s="67" customFormat="1" ht="40.5" x14ac:dyDescent="0.3">
      <c r="A65" s="68">
        <v>62</v>
      </c>
      <c r="B65" s="96" t="s">
        <v>317</v>
      </c>
      <c r="C65" s="84" t="s">
        <v>318</v>
      </c>
      <c r="D65" s="79">
        <v>10.1</v>
      </c>
      <c r="E65" s="80">
        <v>3</v>
      </c>
      <c r="F65" s="68" t="s">
        <v>363</v>
      </c>
      <c r="G65" s="81"/>
      <c r="H65" s="81"/>
      <c r="I65" s="72"/>
      <c r="J65" s="73"/>
      <c r="K65" s="74"/>
      <c r="L65" s="74"/>
      <c r="S65" s="75"/>
      <c r="Y65" s="82"/>
      <c r="Z65" s="77"/>
      <c r="AC65" s="75"/>
      <c r="AD65" s="75"/>
    </row>
    <row r="66" spans="1:30" s="67" customFormat="1" ht="40.5" x14ac:dyDescent="0.3">
      <c r="A66" s="68">
        <v>63</v>
      </c>
      <c r="B66" s="85" t="s">
        <v>80</v>
      </c>
      <c r="C66" s="85" t="s">
        <v>233</v>
      </c>
      <c r="D66" s="79">
        <v>178.7</v>
      </c>
      <c r="E66" s="80">
        <v>3</v>
      </c>
      <c r="F66" s="68" t="s">
        <v>363</v>
      </c>
      <c r="G66" s="81"/>
      <c r="H66" s="81"/>
      <c r="I66" s="72"/>
      <c r="J66" s="73"/>
      <c r="K66" s="74"/>
      <c r="L66" s="74"/>
      <c r="S66" s="75"/>
      <c r="Y66" s="82"/>
      <c r="Z66" s="77"/>
      <c r="AC66" s="75"/>
      <c r="AD66" s="75"/>
    </row>
    <row r="67" spans="1:30" s="67" customFormat="1" ht="40.5" x14ac:dyDescent="0.3">
      <c r="A67" s="68">
        <v>64</v>
      </c>
      <c r="B67" s="84" t="s">
        <v>74</v>
      </c>
      <c r="C67" s="84" t="s">
        <v>232</v>
      </c>
      <c r="D67" s="79">
        <v>60</v>
      </c>
      <c r="E67" s="80">
        <v>3</v>
      </c>
      <c r="F67" s="68" t="s">
        <v>363</v>
      </c>
      <c r="G67" s="81"/>
      <c r="H67" s="81"/>
      <c r="I67" s="72"/>
      <c r="J67" s="73"/>
      <c r="K67" s="74"/>
      <c r="L67" s="74"/>
      <c r="S67" s="75"/>
      <c r="Y67" s="82"/>
      <c r="Z67" s="77"/>
      <c r="AC67" s="75"/>
      <c r="AD67" s="75"/>
    </row>
    <row r="68" spans="1:30" s="67" customFormat="1" ht="40.5" x14ac:dyDescent="0.3">
      <c r="A68" s="68">
        <v>65</v>
      </c>
      <c r="B68" s="85" t="s">
        <v>81</v>
      </c>
      <c r="C68" s="85" t="s">
        <v>235</v>
      </c>
      <c r="D68" s="79">
        <v>10.4</v>
      </c>
      <c r="E68" s="80">
        <v>3</v>
      </c>
      <c r="F68" s="68" t="s">
        <v>363</v>
      </c>
      <c r="G68" s="81"/>
      <c r="H68" s="81"/>
      <c r="I68" s="72"/>
      <c r="J68" s="73"/>
      <c r="K68" s="74"/>
      <c r="L68" s="74"/>
      <c r="S68" s="75"/>
      <c r="Y68" s="82"/>
      <c r="Z68" s="77"/>
      <c r="AC68" s="75"/>
      <c r="AD68" s="75"/>
    </row>
    <row r="69" spans="1:30" s="67" customFormat="1" ht="40.5" x14ac:dyDescent="0.3">
      <c r="A69" s="68">
        <v>66</v>
      </c>
      <c r="B69" s="85" t="s">
        <v>87</v>
      </c>
      <c r="C69" s="85" t="s">
        <v>223</v>
      </c>
      <c r="D69" s="79">
        <v>93.3</v>
      </c>
      <c r="E69" s="80">
        <v>3</v>
      </c>
      <c r="F69" s="68" t="s">
        <v>363</v>
      </c>
      <c r="G69" s="81"/>
      <c r="H69" s="81"/>
      <c r="I69" s="72"/>
      <c r="J69" s="73"/>
      <c r="K69" s="74"/>
      <c r="L69" s="74"/>
      <c r="S69" s="75"/>
      <c r="Y69" s="82"/>
      <c r="Z69" s="77"/>
      <c r="AC69" s="75"/>
      <c r="AD69" s="75"/>
    </row>
    <row r="70" spans="1:30" s="67" customFormat="1" ht="40.5" x14ac:dyDescent="0.3">
      <c r="A70" s="68">
        <v>67</v>
      </c>
      <c r="B70" s="88" t="s">
        <v>274</v>
      </c>
      <c r="C70" s="94" t="s">
        <v>275</v>
      </c>
      <c r="D70" s="79">
        <v>16.600000000000001</v>
      </c>
      <c r="E70" s="80">
        <v>3</v>
      </c>
      <c r="F70" s="68" t="s">
        <v>363</v>
      </c>
      <c r="G70" s="81"/>
      <c r="H70" s="81"/>
      <c r="I70" s="72"/>
      <c r="J70" s="73"/>
      <c r="K70" s="74"/>
      <c r="L70" s="74"/>
      <c r="S70" s="75"/>
      <c r="Y70" s="82"/>
      <c r="Z70" s="77"/>
      <c r="AC70" s="75"/>
      <c r="AD70" s="75"/>
    </row>
    <row r="71" spans="1:30" s="67" customFormat="1" ht="40.5" x14ac:dyDescent="0.3">
      <c r="A71" s="68">
        <v>68</v>
      </c>
      <c r="B71" s="96" t="s">
        <v>345</v>
      </c>
      <c r="C71" s="84" t="s">
        <v>184</v>
      </c>
      <c r="D71" s="79">
        <v>34.950000000000003</v>
      </c>
      <c r="E71" s="80">
        <v>3</v>
      </c>
      <c r="F71" s="68" t="s">
        <v>363</v>
      </c>
      <c r="G71" s="81"/>
      <c r="H71" s="81"/>
      <c r="I71" s="72"/>
      <c r="J71" s="73"/>
      <c r="K71" s="74"/>
      <c r="L71" s="74"/>
      <c r="S71" s="75"/>
      <c r="Y71" s="82"/>
      <c r="Z71" s="77"/>
      <c r="AC71" s="75"/>
      <c r="AD71" s="75"/>
    </row>
    <row r="72" spans="1:30" s="67" customFormat="1" ht="40.5" x14ac:dyDescent="0.3">
      <c r="A72" s="68">
        <v>69</v>
      </c>
      <c r="B72" s="83" t="s">
        <v>270</v>
      </c>
      <c r="C72" s="94" t="s">
        <v>271</v>
      </c>
      <c r="D72" s="79">
        <v>2.9</v>
      </c>
      <c r="E72" s="80">
        <v>3</v>
      </c>
      <c r="F72" s="68" t="s">
        <v>363</v>
      </c>
      <c r="G72" s="81"/>
      <c r="H72" s="81"/>
      <c r="I72" s="72"/>
      <c r="J72" s="73"/>
      <c r="K72" s="74"/>
      <c r="L72" s="74"/>
      <c r="S72" s="75"/>
      <c r="Y72" s="82"/>
      <c r="Z72" s="77"/>
      <c r="AC72" s="75"/>
      <c r="AD72" s="75"/>
    </row>
    <row r="73" spans="1:30" s="67" customFormat="1" x14ac:dyDescent="0.3">
      <c r="A73" s="68">
        <v>70</v>
      </c>
      <c r="B73" s="78" t="s">
        <v>32</v>
      </c>
      <c r="C73" s="78" t="s">
        <v>194</v>
      </c>
      <c r="D73" s="79">
        <v>22</v>
      </c>
      <c r="E73" s="80">
        <v>3</v>
      </c>
      <c r="F73" s="68" t="s">
        <v>363</v>
      </c>
      <c r="G73" s="81"/>
      <c r="H73" s="81"/>
      <c r="I73" s="72"/>
      <c r="J73" s="73"/>
      <c r="K73" s="74"/>
      <c r="L73" s="74"/>
      <c r="S73" s="75"/>
      <c r="Y73" s="82"/>
      <c r="Z73" s="77"/>
      <c r="AC73" s="75"/>
      <c r="AD73" s="75"/>
    </row>
    <row r="74" spans="1:30" s="67" customFormat="1" ht="40.5" x14ac:dyDescent="0.3">
      <c r="A74" s="68">
        <v>71</v>
      </c>
      <c r="B74" s="78" t="s">
        <v>38</v>
      </c>
      <c r="C74" s="78" t="s">
        <v>183</v>
      </c>
      <c r="D74" s="79">
        <v>101.9</v>
      </c>
      <c r="E74" s="80">
        <v>3</v>
      </c>
      <c r="F74" s="68" t="s">
        <v>363</v>
      </c>
      <c r="G74" s="81"/>
      <c r="H74" s="81"/>
      <c r="I74" s="72"/>
      <c r="J74" s="73"/>
      <c r="K74" s="74"/>
      <c r="L74" s="74"/>
      <c r="S74" s="75"/>
      <c r="Y74" s="82"/>
      <c r="Z74" s="77"/>
      <c r="AC74" s="75"/>
      <c r="AD74" s="75"/>
    </row>
    <row r="75" spans="1:30" s="67" customFormat="1" ht="40.5" x14ac:dyDescent="0.3">
      <c r="A75" s="68">
        <v>72</v>
      </c>
      <c r="B75" s="100" t="s">
        <v>35</v>
      </c>
      <c r="C75" s="100" t="s">
        <v>191</v>
      </c>
      <c r="D75" s="79">
        <v>36.9</v>
      </c>
      <c r="E75" s="80">
        <v>3</v>
      </c>
      <c r="F75" s="68" t="s">
        <v>363</v>
      </c>
      <c r="G75" s="81"/>
      <c r="H75" s="81"/>
      <c r="I75" s="72"/>
      <c r="J75" s="73"/>
      <c r="K75" s="74"/>
      <c r="L75" s="74"/>
      <c r="S75" s="75"/>
      <c r="Y75" s="82"/>
      <c r="Z75" s="77"/>
      <c r="AC75" s="75"/>
      <c r="AD75" s="75"/>
    </row>
    <row r="76" spans="1:30" s="67" customFormat="1" ht="60.75" x14ac:dyDescent="0.3">
      <c r="A76" s="68">
        <v>73</v>
      </c>
      <c r="B76" s="99" t="s">
        <v>352</v>
      </c>
      <c r="C76" s="84" t="s">
        <v>353</v>
      </c>
      <c r="D76" s="79">
        <v>95.03</v>
      </c>
      <c r="E76" s="80">
        <v>3</v>
      </c>
      <c r="F76" s="68" t="s">
        <v>363</v>
      </c>
      <c r="W76" s="72"/>
      <c r="Y76" s="82"/>
      <c r="Z76" s="82"/>
      <c r="AD76" s="75"/>
    </row>
    <row r="77" spans="1:30" s="67" customFormat="1" ht="81" x14ac:dyDescent="0.3">
      <c r="A77" s="68">
        <v>74</v>
      </c>
      <c r="B77" s="99" t="s">
        <v>354</v>
      </c>
      <c r="C77" s="84" t="s">
        <v>355</v>
      </c>
      <c r="D77" s="79">
        <v>2.4</v>
      </c>
      <c r="E77" s="80">
        <v>3</v>
      </c>
      <c r="F77" s="68" t="s">
        <v>363</v>
      </c>
      <c r="W77" s="72"/>
      <c r="Y77" s="82"/>
      <c r="Z77" s="82"/>
      <c r="AD77" s="75"/>
    </row>
    <row r="78" spans="1:30" s="67" customFormat="1" ht="40.5" x14ac:dyDescent="0.3">
      <c r="A78" s="68">
        <v>75</v>
      </c>
      <c r="B78" s="78" t="s">
        <v>52</v>
      </c>
      <c r="C78" s="78" t="s">
        <v>203</v>
      </c>
      <c r="D78" s="79">
        <v>171.1</v>
      </c>
      <c r="E78" s="80">
        <v>3</v>
      </c>
      <c r="F78" s="68" t="s">
        <v>363</v>
      </c>
      <c r="G78" s="81"/>
      <c r="H78" s="81"/>
      <c r="I78" s="81"/>
      <c r="J78" s="73"/>
      <c r="K78" s="74"/>
      <c r="L78" s="74"/>
      <c r="S78" s="75"/>
      <c r="Y78" s="82"/>
      <c r="Z78" s="77"/>
      <c r="AC78" s="75"/>
      <c r="AD78" s="75"/>
    </row>
    <row r="79" spans="1:30" s="67" customFormat="1" x14ac:dyDescent="0.3">
      <c r="A79" s="68">
        <v>76</v>
      </c>
      <c r="B79" s="83" t="s">
        <v>344</v>
      </c>
      <c r="C79" s="69" t="s">
        <v>162</v>
      </c>
      <c r="D79" s="86">
        <v>148.69999999999999</v>
      </c>
      <c r="E79" s="80">
        <v>3.01</v>
      </c>
      <c r="F79" s="68" t="s">
        <v>363</v>
      </c>
      <c r="G79" s="81"/>
      <c r="H79" s="81"/>
      <c r="I79" s="81"/>
      <c r="J79" s="73"/>
      <c r="K79" s="74"/>
      <c r="L79" s="74"/>
      <c r="S79" s="75"/>
      <c r="W79" s="72"/>
      <c r="Y79" s="82"/>
      <c r="Z79" s="77"/>
      <c r="AC79" s="75"/>
      <c r="AD79" s="75"/>
    </row>
    <row r="80" spans="1:30" s="67" customFormat="1" x14ac:dyDescent="0.3">
      <c r="A80" s="68">
        <v>77</v>
      </c>
      <c r="B80" s="78" t="s">
        <v>55</v>
      </c>
      <c r="C80" s="78" t="s">
        <v>55</v>
      </c>
      <c r="D80" s="79">
        <v>292.39999999999998</v>
      </c>
      <c r="E80" s="80">
        <v>3.03</v>
      </c>
      <c r="F80" s="68" t="s">
        <v>363</v>
      </c>
      <c r="G80" s="81"/>
      <c r="H80" s="81"/>
      <c r="I80" s="81"/>
      <c r="J80" s="73"/>
      <c r="K80" s="74"/>
      <c r="L80" s="74"/>
      <c r="S80" s="75"/>
      <c r="W80" s="72"/>
      <c r="Y80" s="82"/>
      <c r="Z80" s="77"/>
      <c r="AC80" s="75"/>
      <c r="AD80" s="75"/>
    </row>
    <row r="81" spans="1:30" s="67" customFormat="1" x14ac:dyDescent="0.3">
      <c r="A81" s="68">
        <v>78</v>
      </c>
      <c r="B81" s="69" t="s">
        <v>94</v>
      </c>
      <c r="C81" s="69" t="s">
        <v>159</v>
      </c>
      <c r="D81" s="86">
        <v>81.599999999999994</v>
      </c>
      <c r="E81" s="80">
        <v>3.06</v>
      </c>
      <c r="F81" s="68" t="s">
        <v>363</v>
      </c>
      <c r="G81" s="81"/>
      <c r="H81" s="81"/>
      <c r="I81" s="72"/>
      <c r="J81" s="73"/>
      <c r="K81" s="74"/>
      <c r="L81" s="74"/>
      <c r="S81" s="75"/>
      <c r="W81" s="72"/>
      <c r="Y81" s="82"/>
      <c r="Z81" s="77"/>
      <c r="AC81" s="75"/>
      <c r="AD81" s="75"/>
    </row>
    <row r="82" spans="1:30" s="67" customFormat="1" x14ac:dyDescent="0.3">
      <c r="A82" s="68">
        <v>79</v>
      </c>
      <c r="B82" s="78" t="s">
        <v>61</v>
      </c>
      <c r="C82" s="78" t="s">
        <v>61</v>
      </c>
      <c r="D82" s="79">
        <v>395.7</v>
      </c>
      <c r="E82" s="80">
        <v>3.1</v>
      </c>
      <c r="F82" s="68" t="s">
        <v>363</v>
      </c>
      <c r="G82" s="81"/>
      <c r="H82" s="81"/>
      <c r="I82" s="81"/>
      <c r="J82" s="73"/>
      <c r="K82" s="74"/>
      <c r="L82" s="74"/>
      <c r="S82" s="75"/>
      <c r="W82" s="72"/>
      <c r="Y82" s="82"/>
      <c r="Z82" s="77"/>
      <c r="AC82" s="75"/>
      <c r="AD82" s="75"/>
    </row>
    <row r="83" spans="1:30" s="67" customFormat="1" ht="40.5" x14ac:dyDescent="0.3">
      <c r="A83" s="68">
        <v>80</v>
      </c>
      <c r="B83" s="69" t="s">
        <v>122</v>
      </c>
      <c r="C83" s="69" t="s">
        <v>165</v>
      </c>
      <c r="D83" s="79">
        <v>309.39999999999998</v>
      </c>
      <c r="E83" s="80">
        <v>3.25</v>
      </c>
      <c r="F83" s="68" t="s">
        <v>363</v>
      </c>
      <c r="G83" s="81"/>
      <c r="H83" s="81"/>
      <c r="I83" s="81"/>
      <c r="J83" s="73"/>
      <c r="K83" s="74"/>
      <c r="L83" s="74"/>
      <c r="S83" s="75"/>
      <c r="W83" s="72"/>
      <c r="Y83" s="82"/>
      <c r="Z83" s="77"/>
      <c r="AC83" s="75"/>
      <c r="AD83" s="75"/>
    </row>
    <row r="84" spans="1:30" s="67" customFormat="1" x14ac:dyDescent="0.3">
      <c r="A84" s="68">
        <v>81</v>
      </c>
      <c r="B84" s="78" t="s">
        <v>47</v>
      </c>
      <c r="C84" s="78" t="s">
        <v>47</v>
      </c>
      <c r="D84" s="79">
        <v>364.7</v>
      </c>
      <c r="E84" s="80">
        <v>3.46</v>
      </c>
      <c r="F84" s="68" t="s">
        <v>363</v>
      </c>
      <c r="G84" s="81"/>
      <c r="H84" s="81"/>
      <c r="I84" s="81"/>
      <c r="J84" s="73"/>
      <c r="K84" s="74"/>
      <c r="L84" s="74"/>
      <c r="S84" s="75"/>
      <c r="W84" s="72"/>
      <c r="Y84" s="82"/>
      <c r="Z84" s="77"/>
      <c r="AC84" s="75"/>
      <c r="AD84" s="75"/>
    </row>
    <row r="85" spans="1:30" s="67" customFormat="1" x14ac:dyDescent="0.3">
      <c r="A85" s="68">
        <v>82</v>
      </c>
      <c r="B85" s="78" t="s">
        <v>43</v>
      </c>
      <c r="C85" s="78" t="s">
        <v>43</v>
      </c>
      <c r="D85" s="79">
        <v>362.1</v>
      </c>
      <c r="E85" s="80">
        <v>3.47</v>
      </c>
      <c r="F85" s="68" t="s">
        <v>363</v>
      </c>
      <c r="G85" s="81"/>
      <c r="H85" s="81"/>
      <c r="I85" s="72"/>
      <c r="J85" s="73"/>
      <c r="K85" s="74"/>
      <c r="L85" s="74"/>
      <c r="S85" s="75"/>
      <c r="W85" s="72"/>
      <c r="Y85" s="82"/>
      <c r="Z85" s="77"/>
      <c r="AC85" s="75"/>
      <c r="AD85" s="75"/>
    </row>
    <row r="86" spans="1:30" s="67" customFormat="1" ht="60.75" x14ac:dyDescent="0.3">
      <c r="A86" s="68">
        <v>83</v>
      </c>
      <c r="B86" s="78" t="s">
        <v>50</v>
      </c>
      <c r="C86" s="78" t="s">
        <v>50</v>
      </c>
      <c r="D86" s="79">
        <v>575.20000000000005</v>
      </c>
      <c r="E86" s="80">
        <v>3.52</v>
      </c>
      <c r="F86" s="68" t="s">
        <v>363</v>
      </c>
      <c r="G86" s="81"/>
      <c r="H86" s="81"/>
      <c r="I86" s="81"/>
      <c r="J86" s="73"/>
      <c r="K86" s="74"/>
      <c r="L86" s="74"/>
      <c r="S86" s="75"/>
      <c r="W86" s="72"/>
      <c r="Y86" s="82"/>
      <c r="Z86" s="77"/>
      <c r="AC86" s="75"/>
      <c r="AD86" s="75"/>
    </row>
    <row r="87" spans="1:30" s="67" customFormat="1" ht="40.5" x14ac:dyDescent="0.3">
      <c r="A87" s="68">
        <v>84</v>
      </c>
      <c r="B87" s="78" t="s">
        <v>28</v>
      </c>
      <c r="C87" s="78" t="s">
        <v>212</v>
      </c>
      <c r="D87" s="79">
        <v>130.6</v>
      </c>
      <c r="E87" s="80">
        <v>3.53</v>
      </c>
      <c r="F87" s="68" t="s">
        <v>363</v>
      </c>
      <c r="G87" s="81"/>
      <c r="H87" s="81"/>
      <c r="I87" s="81"/>
      <c r="J87" s="73"/>
      <c r="K87" s="74"/>
      <c r="L87" s="74"/>
      <c r="S87" s="75"/>
      <c r="W87" s="72"/>
      <c r="Y87" s="82"/>
      <c r="Z87" s="77"/>
      <c r="AC87" s="75"/>
      <c r="AD87" s="75"/>
    </row>
    <row r="88" spans="1:30" s="67" customFormat="1" ht="40.5" x14ac:dyDescent="0.3">
      <c r="A88" s="68">
        <v>85</v>
      </c>
      <c r="B88" s="69" t="s">
        <v>107</v>
      </c>
      <c r="C88" s="69" t="s">
        <v>160</v>
      </c>
      <c r="D88" s="86">
        <v>54.6</v>
      </c>
      <c r="E88" s="80">
        <v>3.64</v>
      </c>
      <c r="F88" s="68" t="s">
        <v>363</v>
      </c>
      <c r="G88" s="81"/>
      <c r="H88" s="81"/>
      <c r="I88" s="72"/>
      <c r="J88" s="73"/>
      <c r="K88" s="74"/>
      <c r="L88" s="74"/>
      <c r="S88" s="75"/>
      <c r="Y88" s="82"/>
      <c r="Z88" s="77"/>
      <c r="AC88" s="75"/>
      <c r="AD88" s="75"/>
    </row>
    <row r="89" spans="1:30" s="67" customFormat="1" x14ac:dyDescent="0.3">
      <c r="A89" s="68">
        <v>86</v>
      </c>
      <c r="B89" s="69" t="s">
        <v>113</v>
      </c>
      <c r="C89" s="69" t="s">
        <v>162</v>
      </c>
      <c r="D89" s="79">
        <v>82</v>
      </c>
      <c r="E89" s="80">
        <v>3.8</v>
      </c>
      <c r="F89" s="68" t="s">
        <v>363</v>
      </c>
      <c r="G89" s="81"/>
      <c r="H89" s="81"/>
      <c r="I89" s="72"/>
      <c r="J89" s="73"/>
      <c r="K89" s="74"/>
      <c r="L89" s="74"/>
      <c r="S89" s="75"/>
      <c r="Y89" s="82"/>
      <c r="Z89" s="77"/>
      <c r="AC89" s="75"/>
      <c r="AD89" s="75"/>
    </row>
    <row r="90" spans="1:30" s="67" customFormat="1" ht="40.5" x14ac:dyDescent="0.3">
      <c r="A90" s="68">
        <v>87</v>
      </c>
      <c r="B90" s="84" t="s">
        <v>71</v>
      </c>
      <c r="C90" s="84" t="s">
        <v>226</v>
      </c>
      <c r="D90" s="79">
        <v>667.3</v>
      </c>
      <c r="E90" s="80">
        <v>3.91</v>
      </c>
      <c r="F90" s="68" t="s">
        <v>363</v>
      </c>
      <c r="G90" s="81"/>
      <c r="H90" s="81"/>
      <c r="I90" s="81"/>
      <c r="J90" s="73"/>
      <c r="K90" s="74"/>
      <c r="L90" s="74"/>
      <c r="S90" s="75"/>
      <c r="W90" s="72"/>
      <c r="Y90" s="82"/>
      <c r="Z90" s="77"/>
      <c r="AC90" s="75"/>
      <c r="AD90" s="75"/>
    </row>
    <row r="91" spans="1:30" s="67" customFormat="1" x14ac:dyDescent="0.3">
      <c r="A91" s="68">
        <v>88</v>
      </c>
      <c r="B91" s="69" t="s">
        <v>90</v>
      </c>
      <c r="C91" s="69" t="s">
        <v>158</v>
      </c>
      <c r="D91" s="86">
        <v>41</v>
      </c>
      <c r="E91" s="80">
        <v>4</v>
      </c>
      <c r="F91" s="68" t="s">
        <v>363</v>
      </c>
      <c r="G91" s="81"/>
      <c r="H91" s="81"/>
      <c r="I91" s="81"/>
      <c r="J91" s="73"/>
      <c r="K91" s="74"/>
      <c r="L91" s="74"/>
      <c r="S91" s="75"/>
      <c r="Y91" s="82"/>
      <c r="Z91" s="77"/>
      <c r="AC91" s="75"/>
      <c r="AD91" s="75"/>
    </row>
    <row r="92" spans="1:30" s="67" customFormat="1" ht="40.5" x14ac:dyDescent="0.3">
      <c r="A92" s="68">
        <v>89</v>
      </c>
      <c r="B92" s="78" t="s">
        <v>58</v>
      </c>
      <c r="C92" s="78" t="s">
        <v>217</v>
      </c>
      <c r="D92" s="79">
        <v>242.8</v>
      </c>
      <c r="E92" s="80">
        <v>4.0599999999999996</v>
      </c>
      <c r="F92" s="68" t="s">
        <v>363</v>
      </c>
      <c r="G92" s="81"/>
      <c r="H92" s="81"/>
      <c r="I92" s="81"/>
      <c r="J92" s="73"/>
      <c r="K92" s="74"/>
      <c r="L92" s="74"/>
      <c r="S92" s="75"/>
      <c r="W92" s="72"/>
      <c r="Y92" s="82"/>
      <c r="Z92" s="77"/>
      <c r="AC92" s="75"/>
      <c r="AD92" s="75"/>
    </row>
    <row r="93" spans="1:30" s="67" customFormat="1" ht="40.5" x14ac:dyDescent="0.3">
      <c r="A93" s="68">
        <v>90</v>
      </c>
      <c r="B93" s="78" t="s">
        <v>65</v>
      </c>
      <c r="C93" s="78" t="s">
        <v>200</v>
      </c>
      <c r="D93" s="79">
        <v>131.15</v>
      </c>
      <c r="E93" s="80">
        <v>4.07</v>
      </c>
      <c r="F93" s="68" t="s">
        <v>363</v>
      </c>
      <c r="G93" s="81"/>
      <c r="H93" s="81"/>
      <c r="I93" s="81"/>
      <c r="J93" s="73"/>
      <c r="K93" s="74"/>
      <c r="L93" s="74"/>
      <c r="S93" s="75"/>
      <c r="W93" s="72"/>
      <c r="Y93" s="82"/>
      <c r="Z93" s="77"/>
      <c r="AC93" s="75"/>
      <c r="AD93" s="75"/>
    </row>
    <row r="94" spans="1:30" s="67" customFormat="1" x14ac:dyDescent="0.3">
      <c r="A94" s="68">
        <v>91</v>
      </c>
      <c r="B94" s="69" t="s">
        <v>126</v>
      </c>
      <c r="C94" s="80" t="s">
        <v>166</v>
      </c>
      <c r="D94" s="79">
        <v>391.3</v>
      </c>
      <c r="E94" s="80">
        <v>4.12</v>
      </c>
      <c r="F94" s="68" t="s">
        <v>363</v>
      </c>
      <c r="G94" s="81"/>
      <c r="H94" s="81"/>
      <c r="I94" s="81"/>
      <c r="J94" s="73"/>
      <c r="K94" s="74"/>
      <c r="L94" s="74"/>
      <c r="S94" s="75"/>
      <c r="W94" s="72"/>
      <c r="Y94" s="82"/>
      <c r="Z94" s="77"/>
      <c r="AC94" s="75"/>
      <c r="AD94" s="75"/>
    </row>
    <row r="95" spans="1:30" s="67" customFormat="1" x14ac:dyDescent="0.3">
      <c r="A95" s="68">
        <v>92</v>
      </c>
      <c r="B95" s="69" t="s">
        <v>89</v>
      </c>
      <c r="C95" s="69" t="s">
        <v>158</v>
      </c>
      <c r="D95" s="86">
        <v>62.5</v>
      </c>
      <c r="E95" s="80">
        <v>4.1399999999999997</v>
      </c>
      <c r="F95" s="68" t="s">
        <v>363</v>
      </c>
      <c r="G95" s="81"/>
      <c r="H95" s="81"/>
      <c r="I95" s="81"/>
      <c r="J95" s="73"/>
      <c r="K95" s="74"/>
      <c r="L95" s="74"/>
      <c r="S95" s="75"/>
      <c r="Y95" s="82"/>
      <c r="Z95" s="77"/>
      <c r="AC95" s="75"/>
      <c r="AD95" s="75"/>
    </row>
    <row r="96" spans="1:30" s="67" customFormat="1" x14ac:dyDescent="0.3">
      <c r="A96" s="68">
        <v>93</v>
      </c>
      <c r="B96" s="69" t="s">
        <v>135</v>
      </c>
      <c r="C96" s="69" t="s">
        <v>168</v>
      </c>
      <c r="D96" s="70">
        <v>61</v>
      </c>
      <c r="E96" s="80">
        <v>4.18</v>
      </c>
      <c r="F96" s="68" t="s">
        <v>363</v>
      </c>
      <c r="G96" s="81"/>
      <c r="H96" s="81"/>
      <c r="I96" s="72"/>
      <c r="J96" s="73"/>
      <c r="K96" s="74"/>
      <c r="L96" s="74"/>
      <c r="S96" s="75"/>
      <c r="Y96" s="82"/>
      <c r="Z96" s="77"/>
      <c r="AC96" s="75"/>
      <c r="AD96" s="75"/>
    </row>
    <row r="97" spans="1:34" s="67" customFormat="1" ht="40.5" x14ac:dyDescent="0.3">
      <c r="A97" s="68">
        <v>94</v>
      </c>
      <c r="B97" s="84" t="s">
        <v>73</v>
      </c>
      <c r="C97" s="84" t="s">
        <v>226</v>
      </c>
      <c r="D97" s="86">
        <v>611.70000000000005</v>
      </c>
      <c r="E97" s="80">
        <v>4.32</v>
      </c>
      <c r="F97" s="68" t="s">
        <v>363</v>
      </c>
      <c r="G97" s="81"/>
      <c r="H97" s="81"/>
      <c r="I97" s="81"/>
      <c r="J97" s="73"/>
      <c r="K97" s="74"/>
      <c r="L97" s="74"/>
      <c r="S97" s="75"/>
      <c r="Y97" s="82"/>
      <c r="Z97" s="77"/>
      <c r="AC97" s="75"/>
      <c r="AD97" s="75"/>
    </row>
    <row r="98" spans="1:34" s="67" customFormat="1" ht="40.5" x14ac:dyDescent="0.3">
      <c r="A98" s="68">
        <v>95</v>
      </c>
      <c r="B98" s="101" t="s">
        <v>85</v>
      </c>
      <c r="C98" s="85" t="s">
        <v>234</v>
      </c>
      <c r="D98" s="79">
        <v>73.599999999999994</v>
      </c>
      <c r="E98" s="80">
        <v>4.4800000000000004</v>
      </c>
      <c r="F98" s="68" t="s">
        <v>363</v>
      </c>
      <c r="G98" s="81"/>
      <c r="H98" s="81"/>
      <c r="I98" s="81"/>
      <c r="J98" s="73"/>
      <c r="K98" s="74"/>
      <c r="L98" s="74"/>
      <c r="S98" s="75"/>
      <c r="Y98" s="82"/>
      <c r="Z98" s="77"/>
      <c r="AC98" s="75"/>
      <c r="AD98" s="75"/>
    </row>
    <row r="99" spans="1:34" s="102" customFormat="1" x14ac:dyDescent="0.3">
      <c r="A99" s="68">
        <v>96</v>
      </c>
      <c r="B99" s="78" t="s">
        <v>62</v>
      </c>
      <c r="C99" s="78" t="s">
        <v>188</v>
      </c>
      <c r="D99" s="79">
        <v>132.69999999999999</v>
      </c>
      <c r="E99" s="80">
        <v>4.51</v>
      </c>
      <c r="F99" s="68" t="s">
        <v>363</v>
      </c>
      <c r="G99" s="81"/>
      <c r="H99" s="81"/>
      <c r="I99" s="72"/>
      <c r="J99" s="73"/>
      <c r="K99" s="74"/>
      <c r="L99" s="74"/>
      <c r="M99" s="67"/>
      <c r="N99" s="67"/>
      <c r="O99" s="67"/>
      <c r="P99" s="67"/>
      <c r="Q99" s="67"/>
      <c r="R99" s="67"/>
      <c r="S99" s="75"/>
      <c r="T99" s="67"/>
      <c r="U99" s="67"/>
      <c r="V99" s="67"/>
      <c r="W99" s="67"/>
      <c r="X99" s="67"/>
      <c r="Y99" s="82"/>
      <c r="Z99" s="77"/>
      <c r="AA99" s="67"/>
      <c r="AB99" s="67"/>
      <c r="AC99" s="75"/>
      <c r="AD99" s="75"/>
      <c r="AE99" s="67"/>
      <c r="AF99" s="67"/>
      <c r="AG99" s="67"/>
      <c r="AH99" s="67"/>
    </row>
    <row r="100" spans="1:34" s="67" customFormat="1" ht="60.75" x14ac:dyDescent="0.3">
      <c r="A100" s="68">
        <v>97</v>
      </c>
      <c r="B100" s="69" t="s">
        <v>129</v>
      </c>
      <c r="C100" s="69" t="s">
        <v>167</v>
      </c>
      <c r="D100" s="79">
        <v>97.1</v>
      </c>
      <c r="E100" s="80">
        <v>4.58</v>
      </c>
      <c r="F100" s="68" t="s">
        <v>363</v>
      </c>
      <c r="G100" s="81"/>
      <c r="H100" s="81"/>
      <c r="I100" s="81"/>
      <c r="J100" s="73"/>
      <c r="K100" s="74"/>
      <c r="L100" s="74"/>
      <c r="S100" s="75"/>
      <c r="W100" s="72"/>
      <c r="Y100" s="82"/>
      <c r="Z100" s="77"/>
      <c r="AC100" s="75"/>
      <c r="AD100" s="75"/>
    </row>
    <row r="101" spans="1:34" s="67" customFormat="1" ht="40.5" x14ac:dyDescent="0.3">
      <c r="A101" s="68">
        <v>98</v>
      </c>
      <c r="B101" s="78" t="s">
        <v>53</v>
      </c>
      <c r="C101" s="78" t="s">
        <v>204</v>
      </c>
      <c r="D101" s="79">
        <v>191.85</v>
      </c>
      <c r="E101" s="80">
        <v>4.6100000000000003</v>
      </c>
      <c r="F101" s="68" t="s">
        <v>363</v>
      </c>
      <c r="G101" s="81"/>
      <c r="H101" s="81"/>
      <c r="I101" s="72"/>
      <c r="J101" s="73"/>
      <c r="K101" s="74"/>
      <c r="L101" s="74"/>
      <c r="S101" s="75"/>
      <c r="W101" s="72"/>
      <c r="Y101" s="82"/>
      <c r="Z101" s="77"/>
      <c r="AC101" s="75"/>
      <c r="AD101" s="75"/>
    </row>
    <row r="102" spans="1:34" s="67" customFormat="1" ht="40.5" x14ac:dyDescent="0.3">
      <c r="A102" s="68">
        <v>99</v>
      </c>
      <c r="B102" s="78" t="s">
        <v>49</v>
      </c>
      <c r="C102" s="78" t="s">
        <v>205</v>
      </c>
      <c r="D102" s="79">
        <v>61.8</v>
      </c>
      <c r="E102" s="80">
        <v>4.62</v>
      </c>
      <c r="F102" s="68" t="s">
        <v>363</v>
      </c>
      <c r="G102" s="81"/>
      <c r="H102" s="81"/>
      <c r="I102" s="72"/>
      <c r="J102" s="73"/>
      <c r="K102" s="74"/>
      <c r="L102" s="74"/>
      <c r="S102" s="75"/>
      <c r="Y102" s="82"/>
      <c r="Z102" s="77"/>
      <c r="AC102" s="75"/>
      <c r="AD102" s="75"/>
    </row>
    <row r="103" spans="1:34" s="67" customFormat="1" x14ac:dyDescent="0.3">
      <c r="A103" s="68">
        <v>100</v>
      </c>
      <c r="B103" s="83" t="s">
        <v>246</v>
      </c>
      <c r="C103" s="69" t="s">
        <v>167</v>
      </c>
      <c r="D103" s="79">
        <v>105.4</v>
      </c>
      <c r="E103" s="80">
        <v>4.6500000000000004</v>
      </c>
      <c r="F103" s="68" t="s">
        <v>363</v>
      </c>
      <c r="G103" s="81"/>
      <c r="H103" s="81"/>
      <c r="I103" s="81"/>
      <c r="J103" s="73"/>
      <c r="K103" s="74"/>
      <c r="L103" s="74"/>
      <c r="S103" s="75"/>
      <c r="Y103" s="82"/>
      <c r="Z103" s="77"/>
      <c r="AC103" s="75"/>
      <c r="AD103" s="75"/>
    </row>
    <row r="104" spans="1:34" s="67" customFormat="1" ht="40.5" x14ac:dyDescent="0.3">
      <c r="A104" s="68">
        <v>101</v>
      </c>
      <c r="B104" s="84" t="s">
        <v>261</v>
      </c>
      <c r="C104" s="84" t="s">
        <v>190</v>
      </c>
      <c r="D104" s="79">
        <v>54</v>
      </c>
      <c r="E104" s="80">
        <v>4.7</v>
      </c>
      <c r="F104" s="68" t="s">
        <v>363</v>
      </c>
      <c r="G104" s="81"/>
      <c r="H104" s="81"/>
      <c r="I104" s="81"/>
      <c r="J104" s="73"/>
      <c r="K104" s="74"/>
      <c r="L104" s="74"/>
      <c r="S104" s="75"/>
      <c r="Y104" s="82"/>
      <c r="Z104" s="77"/>
      <c r="AC104" s="75"/>
      <c r="AD104" s="75"/>
    </row>
    <row r="105" spans="1:34" s="67" customFormat="1" ht="40.5" x14ac:dyDescent="0.3">
      <c r="A105" s="68">
        <v>102</v>
      </c>
      <c r="B105" s="78" t="s">
        <v>54</v>
      </c>
      <c r="C105" s="78" t="s">
        <v>183</v>
      </c>
      <c r="D105" s="79">
        <v>71.75</v>
      </c>
      <c r="E105" s="80">
        <v>4.79</v>
      </c>
      <c r="F105" s="68" t="s">
        <v>363</v>
      </c>
      <c r="G105" s="81"/>
      <c r="H105" s="81"/>
      <c r="I105" s="81"/>
      <c r="J105" s="73"/>
      <c r="K105" s="74"/>
      <c r="L105" s="74"/>
      <c r="S105" s="75"/>
      <c r="W105" s="72"/>
      <c r="Y105" s="82"/>
      <c r="Z105" s="77"/>
      <c r="AC105" s="75"/>
      <c r="AD105" s="75"/>
    </row>
    <row r="106" spans="1:34" s="67" customFormat="1" ht="40.5" x14ac:dyDescent="0.3">
      <c r="A106" s="68">
        <v>103</v>
      </c>
      <c r="B106" s="78" t="s">
        <v>37</v>
      </c>
      <c r="C106" s="78" t="s">
        <v>210</v>
      </c>
      <c r="D106" s="79">
        <v>296.01</v>
      </c>
      <c r="E106" s="80">
        <v>4.79</v>
      </c>
      <c r="F106" s="68" t="s">
        <v>363</v>
      </c>
      <c r="G106" s="81"/>
      <c r="H106" s="81"/>
      <c r="I106" s="81"/>
      <c r="J106" s="73"/>
      <c r="K106" s="74"/>
      <c r="L106" s="74"/>
      <c r="S106" s="75"/>
      <c r="W106" s="72"/>
      <c r="Y106" s="82"/>
      <c r="Z106" s="77"/>
      <c r="AC106" s="75"/>
      <c r="AD106" s="75"/>
    </row>
    <row r="107" spans="1:34" s="67" customFormat="1" x14ac:dyDescent="0.3">
      <c r="A107" s="68">
        <v>104</v>
      </c>
      <c r="B107" s="69" t="s">
        <v>88</v>
      </c>
      <c r="C107" s="69" t="s">
        <v>158</v>
      </c>
      <c r="D107" s="86">
        <v>80.599999999999994</v>
      </c>
      <c r="E107" s="80">
        <v>4.93</v>
      </c>
      <c r="F107" s="68" t="s">
        <v>363</v>
      </c>
      <c r="G107" s="81"/>
      <c r="H107" s="81"/>
      <c r="I107" s="81"/>
      <c r="J107" s="73"/>
      <c r="K107" s="74"/>
      <c r="L107" s="74"/>
      <c r="S107" s="75"/>
      <c r="Y107" s="82"/>
      <c r="Z107" s="77"/>
      <c r="AC107" s="75"/>
      <c r="AD107" s="75"/>
    </row>
    <row r="108" spans="1:34" s="67" customFormat="1" ht="40.5" x14ac:dyDescent="0.3">
      <c r="A108" s="68">
        <v>105</v>
      </c>
      <c r="B108" s="78" t="s">
        <v>153</v>
      </c>
      <c r="C108" s="78" t="s">
        <v>214</v>
      </c>
      <c r="D108" s="79">
        <v>33.700000000000003</v>
      </c>
      <c r="E108" s="80">
        <v>4.97</v>
      </c>
      <c r="F108" s="68" t="s">
        <v>363</v>
      </c>
      <c r="G108" s="81"/>
      <c r="H108" s="81"/>
      <c r="I108" s="72"/>
      <c r="J108" s="73"/>
      <c r="K108" s="74"/>
      <c r="L108" s="74"/>
      <c r="S108" s="75"/>
      <c r="W108" s="72"/>
      <c r="Y108" s="82"/>
      <c r="Z108" s="77"/>
      <c r="AC108" s="75"/>
      <c r="AD108" s="75"/>
    </row>
    <row r="109" spans="1:34" s="67" customFormat="1" ht="40.5" x14ac:dyDescent="0.3">
      <c r="A109" s="68">
        <v>106</v>
      </c>
      <c r="B109" s="85" t="s">
        <v>78</v>
      </c>
      <c r="C109" s="85" t="s">
        <v>222</v>
      </c>
      <c r="D109" s="79">
        <v>157.4</v>
      </c>
      <c r="E109" s="80">
        <v>4.99</v>
      </c>
      <c r="F109" s="68" t="s">
        <v>363</v>
      </c>
      <c r="G109" s="81"/>
      <c r="H109" s="81"/>
      <c r="I109" s="81"/>
      <c r="J109" s="73"/>
      <c r="K109" s="74"/>
      <c r="L109" s="74"/>
      <c r="S109" s="75"/>
      <c r="Y109" s="82"/>
      <c r="Z109" s="77"/>
      <c r="AC109" s="75"/>
      <c r="AD109" s="75"/>
    </row>
    <row r="110" spans="1:34" s="67" customFormat="1" ht="40.5" x14ac:dyDescent="0.3">
      <c r="A110" s="68">
        <v>107</v>
      </c>
      <c r="B110" s="78" t="s">
        <v>51</v>
      </c>
      <c r="C110" s="78" t="s">
        <v>207</v>
      </c>
      <c r="D110" s="79">
        <v>246.75</v>
      </c>
      <c r="E110" s="80">
        <v>5.08</v>
      </c>
      <c r="F110" s="68" t="s">
        <v>363</v>
      </c>
      <c r="G110" s="81"/>
      <c r="H110" s="81"/>
      <c r="I110" s="81"/>
      <c r="J110" s="73"/>
      <c r="K110" s="74"/>
      <c r="L110" s="74"/>
      <c r="S110" s="75"/>
      <c r="W110" s="72"/>
      <c r="Y110" s="82"/>
      <c r="Z110" s="77"/>
      <c r="AC110" s="75"/>
      <c r="AD110" s="75"/>
    </row>
    <row r="111" spans="1:34" s="67" customFormat="1" x14ac:dyDescent="0.3">
      <c r="A111" s="68">
        <v>108</v>
      </c>
      <c r="B111" s="69" t="s">
        <v>131</v>
      </c>
      <c r="C111" s="69" t="s">
        <v>167</v>
      </c>
      <c r="D111" s="79">
        <v>44.7</v>
      </c>
      <c r="E111" s="80">
        <v>5.24</v>
      </c>
      <c r="F111" s="68" t="s">
        <v>363</v>
      </c>
      <c r="G111" s="81"/>
      <c r="H111" s="81"/>
      <c r="I111" s="72"/>
      <c r="J111" s="73"/>
      <c r="K111" s="74"/>
      <c r="L111" s="74"/>
      <c r="S111" s="75"/>
      <c r="Y111" s="82"/>
      <c r="Z111" s="77"/>
      <c r="AC111" s="75"/>
      <c r="AD111" s="75"/>
    </row>
    <row r="112" spans="1:34" s="67" customFormat="1" ht="40.5" x14ac:dyDescent="0.3">
      <c r="A112" s="68">
        <v>109</v>
      </c>
      <c r="B112" s="88" t="s">
        <v>243</v>
      </c>
      <c r="C112" s="89" t="s">
        <v>255</v>
      </c>
      <c r="D112" s="79">
        <v>69.599999999999994</v>
      </c>
      <c r="E112" s="80">
        <v>5.31</v>
      </c>
      <c r="F112" s="68" t="s">
        <v>363</v>
      </c>
      <c r="G112" s="81"/>
      <c r="H112" s="81"/>
      <c r="I112" s="81"/>
      <c r="J112" s="73"/>
      <c r="K112" s="74"/>
      <c r="L112" s="74"/>
      <c r="S112" s="75"/>
      <c r="Y112" s="82"/>
      <c r="Z112" s="77"/>
      <c r="AC112" s="75"/>
      <c r="AD112" s="75"/>
    </row>
    <row r="113" spans="1:30" s="67" customFormat="1" ht="40.5" x14ac:dyDescent="0.3">
      <c r="A113" s="68">
        <v>110</v>
      </c>
      <c r="B113" s="101" t="s">
        <v>82</v>
      </c>
      <c r="C113" s="85" t="s">
        <v>227</v>
      </c>
      <c r="D113" s="79">
        <v>102.2</v>
      </c>
      <c r="E113" s="80">
        <v>5.32</v>
      </c>
      <c r="F113" s="68" t="s">
        <v>363</v>
      </c>
      <c r="G113" s="81"/>
      <c r="H113" s="81"/>
      <c r="I113" s="81"/>
      <c r="J113" s="73"/>
      <c r="K113" s="74"/>
      <c r="L113" s="74"/>
      <c r="S113" s="75"/>
      <c r="W113" s="72"/>
      <c r="Y113" s="82"/>
      <c r="Z113" s="77"/>
      <c r="AC113" s="75"/>
      <c r="AD113" s="75"/>
    </row>
    <row r="114" spans="1:30" s="67" customFormat="1" ht="40.5" x14ac:dyDescent="0.3">
      <c r="A114" s="68">
        <v>111</v>
      </c>
      <c r="B114" s="78" t="s">
        <v>30</v>
      </c>
      <c r="C114" s="78" t="s">
        <v>213</v>
      </c>
      <c r="D114" s="79">
        <v>42.7</v>
      </c>
      <c r="E114" s="80">
        <v>5.34</v>
      </c>
      <c r="F114" s="68" t="s">
        <v>363</v>
      </c>
      <c r="G114" s="81"/>
      <c r="H114" s="81"/>
      <c r="I114" s="72"/>
      <c r="J114" s="73"/>
      <c r="K114" s="74"/>
      <c r="L114" s="74"/>
      <c r="S114" s="75"/>
      <c r="Y114" s="82"/>
      <c r="Z114" s="77"/>
      <c r="AC114" s="75"/>
      <c r="AD114" s="75"/>
    </row>
    <row r="115" spans="1:30" s="67" customFormat="1" x14ac:dyDescent="0.3">
      <c r="A115" s="68">
        <v>112</v>
      </c>
      <c r="B115" s="78" t="s">
        <v>63</v>
      </c>
      <c r="C115" s="78" t="s">
        <v>218</v>
      </c>
      <c r="D115" s="79">
        <v>98.1</v>
      </c>
      <c r="E115" s="80">
        <v>5.47</v>
      </c>
      <c r="F115" s="68" t="s">
        <v>363</v>
      </c>
      <c r="G115" s="81"/>
      <c r="H115" s="81"/>
      <c r="I115" s="81"/>
      <c r="J115" s="73"/>
      <c r="K115" s="74"/>
      <c r="L115" s="74"/>
      <c r="S115" s="75"/>
      <c r="W115" s="72"/>
      <c r="Y115" s="82"/>
      <c r="Z115" s="77"/>
      <c r="AC115" s="75"/>
      <c r="AD115" s="75"/>
    </row>
    <row r="116" spans="1:30" s="67" customFormat="1" x14ac:dyDescent="0.3">
      <c r="A116" s="68">
        <v>113</v>
      </c>
      <c r="B116" s="95" t="s">
        <v>92</v>
      </c>
      <c r="C116" s="95" t="s">
        <v>159</v>
      </c>
      <c r="D116" s="86">
        <v>140.9</v>
      </c>
      <c r="E116" s="80">
        <v>5.55</v>
      </c>
      <c r="F116" s="68" t="s">
        <v>363</v>
      </c>
      <c r="G116" s="81"/>
      <c r="H116" s="81"/>
      <c r="I116" s="81"/>
      <c r="J116" s="73"/>
      <c r="K116" s="74"/>
      <c r="L116" s="74"/>
      <c r="S116" s="75"/>
      <c r="Y116" s="82"/>
      <c r="Z116" s="77"/>
      <c r="AC116" s="75"/>
      <c r="AD116" s="75"/>
    </row>
    <row r="117" spans="1:30" s="67" customFormat="1" ht="40.5" x14ac:dyDescent="0.3">
      <c r="A117" s="68">
        <v>114</v>
      </c>
      <c r="B117" s="84" t="s">
        <v>76</v>
      </c>
      <c r="C117" s="84" t="s">
        <v>230</v>
      </c>
      <c r="D117" s="79">
        <v>273.5</v>
      </c>
      <c r="E117" s="80">
        <v>5.56</v>
      </c>
      <c r="F117" s="68" t="s">
        <v>363</v>
      </c>
      <c r="G117" s="81"/>
      <c r="H117" s="81"/>
      <c r="I117" s="72"/>
      <c r="J117" s="73"/>
      <c r="K117" s="74"/>
      <c r="L117" s="74"/>
      <c r="S117" s="75"/>
      <c r="Y117" s="82"/>
      <c r="Z117" s="77"/>
      <c r="AC117" s="75"/>
      <c r="AD117" s="75"/>
    </row>
    <row r="118" spans="1:30" s="67" customFormat="1" x14ac:dyDescent="0.3">
      <c r="A118" s="68">
        <v>115</v>
      </c>
      <c r="B118" s="69" t="s">
        <v>247</v>
      </c>
      <c r="C118" s="69" t="s">
        <v>167</v>
      </c>
      <c r="D118" s="79">
        <v>39.799999999999997</v>
      </c>
      <c r="E118" s="80">
        <v>5.7</v>
      </c>
      <c r="F118" s="68" t="s">
        <v>363</v>
      </c>
      <c r="G118" s="81"/>
      <c r="H118" s="81"/>
      <c r="I118" s="72"/>
      <c r="J118" s="73"/>
      <c r="K118" s="74"/>
      <c r="L118" s="74"/>
      <c r="S118" s="75"/>
      <c r="Y118" s="82"/>
      <c r="Z118" s="77"/>
      <c r="AC118" s="75"/>
      <c r="AD118" s="75"/>
    </row>
    <row r="119" spans="1:30" s="67" customFormat="1" x14ac:dyDescent="0.3">
      <c r="A119" s="68">
        <v>116</v>
      </c>
      <c r="B119" s="83" t="s">
        <v>307</v>
      </c>
      <c r="C119" s="69" t="s">
        <v>160</v>
      </c>
      <c r="D119" s="79">
        <v>2.6</v>
      </c>
      <c r="E119" s="80">
        <v>6</v>
      </c>
      <c r="F119" s="68" t="s">
        <v>363</v>
      </c>
      <c r="G119" s="81"/>
      <c r="H119" s="81"/>
      <c r="I119" s="72"/>
      <c r="J119" s="73"/>
      <c r="K119" s="74"/>
      <c r="L119" s="74"/>
      <c r="S119" s="75"/>
      <c r="Y119" s="82"/>
      <c r="Z119" s="77"/>
      <c r="AC119" s="75"/>
      <c r="AD119" s="75"/>
    </row>
    <row r="120" spans="1:30" s="67" customFormat="1" ht="40.5" x14ac:dyDescent="0.3">
      <c r="A120" s="68">
        <v>117</v>
      </c>
      <c r="B120" s="88" t="s">
        <v>350</v>
      </c>
      <c r="C120" s="89" t="s">
        <v>254</v>
      </c>
      <c r="D120" s="79">
        <v>7</v>
      </c>
      <c r="E120" s="80">
        <v>6</v>
      </c>
      <c r="F120" s="68" t="s">
        <v>363</v>
      </c>
      <c r="G120" s="81"/>
      <c r="H120" s="81"/>
      <c r="I120" s="72"/>
      <c r="J120" s="73"/>
      <c r="K120" s="74"/>
      <c r="L120" s="74"/>
      <c r="S120" s="75"/>
      <c r="Y120" s="82"/>
      <c r="Z120" s="77"/>
      <c r="AC120" s="75"/>
      <c r="AD120" s="75"/>
    </row>
    <row r="121" spans="1:30" s="67" customFormat="1" x14ac:dyDescent="0.3">
      <c r="A121" s="68">
        <v>118</v>
      </c>
      <c r="B121" s="69" t="s">
        <v>105</v>
      </c>
      <c r="C121" s="69" t="s">
        <v>160</v>
      </c>
      <c r="D121" s="86">
        <v>108.8</v>
      </c>
      <c r="E121" s="80">
        <v>6.01</v>
      </c>
      <c r="F121" s="68" t="s">
        <v>363</v>
      </c>
      <c r="G121" s="81"/>
      <c r="H121" s="81"/>
      <c r="I121" s="81"/>
      <c r="J121" s="73"/>
      <c r="K121" s="74"/>
      <c r="L121" s="74"/>
      <c r="S121" s="75"/>
      <c r="Y121" s="82"/>
      <c r="Z121" s="77"/>
      <c r="AC121" s="75"/>
      <c r="AD121" s="75"/>
    </row>
    <row r="122" spans="1:30" s="67" customFormat="1" x14ac:dyDescent="0.3">
      <c r="A122" s="68">
        <v>119</v>
      </c>
      <c r="B122" s="69" t="s">
        <v>130</v>
      </c>
      <c r="C122" s="69" t="s">
        <v>167</v>
      </c>
      <c r="D122" s="79">
        <v>106.8</v>
      </c>
      <c r="E122" s="80">
        <v>6.07</v>
      </c>
      <c r="F122" s="68" t="s">
        <v>363</v>
      </c>
      <c r="G122" s="81"/>
      <c r="H122" s="81"/>
      <c r="I122" s="81"/>
      <c r="J122" s="73"/>
      <c r="K122" s="74"/>
      <c r="L122" s="74"/>
      <c r="S122" s="75"/>
      <c r="Y122" s="82"/>
      <c r="Z122" s="77"/>
      <c r="AC122" s="75"/>
      <c r="AD122" s="75"/>
    </row>
    <row r="123" spans="1:30" s="67" customFormat="1" ht="40.5" x14ac:dyDescent="0.3">
      <c r="A123" s="68">
        <v>120</v>
      </c>
      <c r="B123" s="78" t="s">
        <v>39</v>
      </c>
      <c r="C123" s="78" t="s">
        <v>202</v>
      </c>
      <c r="D123" s="79">
        <v>149</v>
      </c>
      <c r="E123" s="80">
        <v>6.37</v>
      </c>
      <c r="F123" s="68" t="s">
        <v>363</v>
      </c>
      <c r="G123" s="81"/>
      <c r="H123" s="81"/>
      <c r="I123" s="81"/>
      <c r="J123" s="73"/>
      <c r="K123" s="74"/>
      <c r="L123" s="74"/>
      <c r="S123" s="75"/>
      <c r="Y123" s="82"/>
      <c r="Z123" s="77"/>
      <c r="AC123" s="75"/>
      <c r="AD123" s="75"/>
    </row>
    <row r="124" spans="1:30" s="67" customFormat="1" ht="40.5" x14ac:dyDescent="0.3">
      <c r="A124" s="68">
        <v>121</v>
      </c>
      <c r="B124" s="95" t="s">
        <v>119</v>
      </c>
      <c r="C124" s="95" t="s">
        <v>164</v>
      </c>
      <c r="D124" s="79">
        <v>88.3</v>
      </c>
      <c r="E124" s="80">
        <v>6.42</v>
      </c>
      <c r="F124" s="68" t="s">
        <v>363</v>
      </c>
      <c r="G124" s="81"/>
      <c r="H124" s="81"/>
      <c r="I124" s="81"/>
      <c r="J124" s="73"/>
      <c r="K124" s="74"/>
      <c r="L124" s="74"/>
      <c r="S124" s="75"/>
      <c r="Y124" s="82"/>
      <c r="Z124" s="77"/>
      <c r="AC124" s="75"/>
      <c r="AD124" s="75"/>
    </row>
    <row r="125" spans="1:30" s="67" customFormat="1" ht="40.5" x14ac:dyDescent="0.3">
      <c r="A125" s="68">
        <v>122</v>
      </c>
      <c r="B125" s="78" t="s">
        <v>67</v>
      </c>
      <c r="C125" s="78" t="s">
        <v>198</v>
      </c>
      <c r="D125" s="79">
        <v>145.6</v>
      </c>
      <c r="E125" s="80">
        <v>6.47</v>
      </c>
      <c r="F125" s="68" t="s">
        <v>363</v>
      </c>
      <c r="G125" s="81"/>
      <c r="H125" s="81"/>
      <c r="I125" s="81"/>
      <c r="J125" s="73"/>
      <c r="K125" s="74"/>
      <c r="L125" s="74"/>
      <c r="S125" s="75"/>
      <c r="W125" s="72"/>
      <c r="Y125" s="82"/>
      <c r="Z125" s="77"/>
      <c r="AC125" s="75"/>
      <c r="AD125" s="75"/>
    </row>
    <row r="126" spans="1:30" s="67" customFormat="1" x14ac:dyDescent="0.3">
      <c r="A126" s="68">
        <v>123</v>
      </c>
      <c r="B126" s="69" t="s">
        <v>99</v>
      </c>
      <c r="C126" s="69" t="s">
        <v>159</v>
      </c>
      <c r="D126" s="70">
        <v>45.6</v>
      </c>
      <c r="E126" s="80">
        <v>6.65</v>
      </c>
      <c r="F126" s="68" t="s">
        <v>363</v>
      </c>
      <c r="G126" s="81"/>
      <c r="H126" s="81"/>
      <c r="I126" s="72"/>
      <c r="J126" s="73"/>
      <c r="K126" s="74"/>
      <c r="L126" s="74"/>
      <c r="S126" s="75"/>
      <c r="Y126" s="82"/>
      <c r="Z126" s="77"/>
      <c r="AC126" s="75"/>
      <c r="AD126" s="75"/>
    </row>
    <row r="127" spans="1:30" s="67" customFormat="1" x14ac:dyDescent="0.3">
      <c r="A127" s="68">
        <v>124</v>
      </c>
      <c r="B127" s="69" t="s">
        <v>104</v>
      </c>
      <c r="C127" s="69" t="s">
        <v>160</v>
      </c>
      <c r="D127" s="86">
        <v>268.7</v>
      </c>
      <c r="E127" s="80">
        <v>6.72</v>
      </c>
      <c r="F127" s="68" t="s">
        <v>363</v>
      </c>
      <c r="G127" s="81"/>
      <c r="H127" s="81"/>
      <c r="I127" s="81"/>
      <c r="J127" s="73"/>
      <c r="K127" s="74"/>
      <c r="L127" s="74"/>
      <c r="S127" s="75"/>
      <c r="Y127" s="82"/>
      <c r="Z127" s="77"/>
      <c r="AC127" s="75"/>
      <c r="AD127" s="75"/>
    </row>
    <row r="128" spans="1:30" s="67" customFormat="1" x14ac:dyDescent="0.3">
      <c r="A128" s="68">
        <v>125</v>
      </c>
      <c r="B128" s="69" t="s">
        <v>111</v>
      </c>
      <c r="C128" s="69" t="s">
        <v>162</v>
      </c>
      <c r="D128" s="79">
        <v>324.2</v>
      </c>
      <c r="E128" s="80">
        <v>6.8</v>
      </c>
      <c r="F128" s="68" t="s">
        <v>363</v>
      </c>
      <c r="G128" s="81"/>
      <c r="H128" s="81"/>
      <c r="I128" s="81"/>
      <c r="J128" s="73"/>
      <c r="K128" s="74"/>
      <c r="L128" s="74"/>
      <c r="S128" s="75"/>
      <c r="W128" s="72"/>
      <c r="Y128" s="82"/>
      <c r="Z128" s="77"/>
      <c r="AC128" s="75"/>
      <c r="AD128" s="75"/>
    </row>
    <row r="129" spans="1:34" s="67" customFormat="1" ht="40.5" x14ac:dyDescent="0.3">
      <c r="A129" s="68">
        <v>126</v>
      </c>
      <c r="B129" s="96" t="s">
        <v>257</v>
      </c>
      <c r="C129" s="84" t="s">
        <v>182</v>
      </c>
      <c r="D129" s="79">
        <v>88.8</v>
      </c>
      <c r="E129" s="80">
        <v>6.87</v>
      </c>
      <c r="F129" s="68" t="s">
        <v>363</v>
      </c>
      <c r="G129" s="81"/>
      <c r="H129" s="81"/>
      <c r="I129" s="81"/>
      <c r="J129" s="73"/>
      <c r="K129" s="74"/>
      <c r="L129" s="74"/>
      <c r="S129" s="75"/>
      <c r="W129" s="72"/>
      <c r="Y129" s="82"/>
      <c r="Z129" s="77"/>
      <c r="AC129" s="75"/>
      <c r="AD129" s="75"/>
    </row>
    <row r="130" spans="1:34" s="67" customFormat="1" x14ac:dyDescent="0.3">
      <c r="A130" s="68">
        <v>127</v>
      </c>
      <c r="B130" s="89" t="s">
        <v>56</v>
      </c>
      <c r="C130" s="89" t="s">
        <v>56</v>
      </c>
      <c r="D130" s="79">
        <v>403.3</v>
      </c>
      <c r="E130" s="80">
        <v>6.93</v>
      </c>
      <c r="F130" s="68" t="s">
        <v>363</v>
      </c>
      <c r="G130" s="81"/>
      <c r="H130" s="81"/>
      <c r="I130" s="81"/>
      <c r="J130" s="73"/>
      <c r="K130" s="74"/>
      <c r="L130" s="74"/>
      <c r="S130" s="75"/>
      <c r="W130" s="72"/>
      <c r="Y130" s="82"/>
      <c r="Z130" s="77"/>
      <c r="AC130" s="75"/>
      <c r="AD130" s="75"/>
    </row>
    <row r="131" spans="1:34" s="67" customFormat="1" ht="40.5" x14ac:dyDescent="0.3">
      <c r="A131" s="68">
        <v>128</v>
      </c>
      <c r="B131" s="84" t="s">
        <v>72</v>
      </c>
      <c r="C131" s="84" t="s">
        <v>231</v>
      </c>
      <c r="D131" s="79">
        <v>184.6</v>
      </c>
      <c r="E131" s="80">
        <v>6.97</v>
      </c>
      <c r="F131" s="68" t="s">
        <v>363</v>
      </c>
      <c r="G131" s="81"/>
      <c r="H131" s="81"/>
      <c r="I131" s="81"/>
      <c r="J131" s="73"/>
      <c r="K131" s="74"/>
      <c r="L131" s="74"/>
      <c r="S131" s="75"/>
      <c r="Y131" s="82"/>
      <c r="Z131" s="77"/>
      <c r="AC131" s="75"/>
      <c r="AD131" s="75"/>
    </row>
    <row r="132" spans="1:34" s="67" customFormat="1" x14ac:dyDescent="0.3">
      <c r="A132" s="68">
        <v>129</v>
      </c>
      <c r="B132" s="69" t="s">
        <v>118</v>
      </c>
      <c r="C132" s="69" t="s">
        <v>164</v>
      </c>
      <c r="D132" s="79">
        <v>63.14</v>
      </c>
      <c r="E132" s="80">
        <v>6.98</v>
      </c>
      <c r="F132" s="68" t="s">
        <v>363</v>
      </c>
      <c r="G132" s="81"/>
      <c r="H132" s="81"/>
      <c r="I132" s="72"/>
      <c r="J132" s="73"/>
      <c r="K132" s="74"/>
      <c r="L132" s="74"/>
      <c r="S132" s="75"/>
      <c r="Y132" s="82"/>
      <c r="Z132" s="77"/>
      <c r="AC132" s="75"/>
      <c r="AD132" s="75"/>
    </row>
    <row r="133" spans="1:34" s="67" customFormat="1" ht="40.5" x14ac:dyDescent="0.3">
      <c r="A133" s="68">
        <v>130</v>
      </c>
      <c r="B133" s="88" t="s">
        <v>348</v>
      </c>
      <c r="C133" s="89" t="s">
        <v>252</v>
      </c>
      <c r="D133" s="79">
        <v>120.3</v>
      </c>
      <c r="E133" s="80">
        <v>7.19</v>
      </c>
      <c r="F133" s="80" t="s">
        <v>364</v>
      </c>
      <c r="G133" s="81"/>
      <c r="H133" s="81"/>
      <c r="I133" s="81"/>
      <c r="J133" s="73"/>
      <c r="K133" s="74"/>
      <c r="L133" s="74"/>
      <c r="S133" s="75"/>
      <c r="Y133" s="82"/>
      <c r="Z133" s="77"/>
      <c r="AC133" s="75"/>
      <c r="AD133" s="75"/>
    </row>
    <row r="134" spans="1:34" s="67" customFormat="1" x14ac:dyDescent="0.3">
      <c r="A134" s="68">
        <v>131</v>
      </c>
      <c r="B134" s="69" t="s">
        <v>127</v>
      </c>
      <c r="C134" s="69" t="s">
        <v>166</v>
      </c>
      <c r="D134" s="79">
        <v>157.4</v>
      </c>
      <c r="E134" s="80">
        <v>7.27</v>
      </c>
      <c r="F134" s="80" t="s">
        <v>364</v>
      </c>
      <c r="G134" s="81"/>
      <c r="H134" s="81"/>
      <c r="I134" s="81"/>
      <c r="J134" s="73"/>
      <c r="K134" s="74"/>
      <c r="L134" s="74"/>
      <c r="S134" s="75"/>
      <c r="Y134" s="82"/>
      <c r="Z134" s="77"/>
      <c r="AC134" s="75"/>
      <c r="AD134" s="75"/>
    </row>
    <row r="135" spans="1:34" s="67" customFormat="1" x14ac:dyDescent="0.3">
      <c r="A135" s="68">
        <v>132</v>
      </c>
      <c r="B135" s="69" t="s">
        <v>100</v>
      </c>
      <c r="C135" s="69" t="s">
        <v>159</v>
      </c>
      <c r="D135" s="70">
        <v>90.2</v>
      </c>
      <c r="E135" s="68">
        <v>7.33</v>
      </c>
      <c r="F135" s="80" t="s">
        <v>364</v>
      </c>
      <c r="G135" s="72"/>
      <c r="H135" s="72"/>
      <c r="I135" s="72"/>
      <c r="J135" s="73"/>
      <c r="K135" s="74"/>
      <c r="L135" s="74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6"/>
      <c r="Z135" s="77"/>
      <c r="AA135" s="75"/>
      <c r="AB135" s="75"/>
      <c r="AC135" s="75"/>
      <c r="AD135" s="75"/>
      <c r="AE135" s="64"/>
      <c r="AF135" s="64"/>
      <c r="AG135" s="64"/>
      <c r="AH135" s="64"/>
    </row>
    <row r="136" spans="1:34" s="67" customFormat="1" ht="40.5" x14ac:dyDescent="0.3">
      <c r="A136" s="68">
        <v>133</v>
      </c>
      <c r="B136" s="78" t="s">
        <v>31</v>
      </c>
      <c r="C136" s="78" t="s">
        <v>195</v>
      </c>
      <c r="D136" s="79">
        <v>64.099999999999994</v>
      </c>
      <c r="E136" s="80">
        <v>7.68</v>
      </c>
      <c r="F136" s="80" t="s">
        <v>364</v>
      </c>
      <c r="G136" s="81"/>
      <c r="H136" s="81"/>
      <c r="I136" s="81"/>
      <c r="J136" s="73"/>
      <c r="K136" s="74"/>
      <c r="L136" s="74"/>
      <c r="S136" s="75"/>
      <c r="Y136" s="82"/>
      <c r="Z136" s="77"/>
      <c r="AC136" s="75"/>
      <c r="AD136" s="75"/>
    </row>
    <row r="137" spans="1:34" s="67" customFormat="1" x14ac:dyDescent="0.3">
      <c r="A137" s="68">
        <v>134</v>
      </c>
      <c r="B137" s="78" t="s">
        <v>48</v>
      </c>
      <c r="C137" s="78" t="s">
        <v>199</v>
      </c>
      <c r="D137" s="79">
        <v>202.7</v>
      </c>
      <c r="E137" s="80">
        <v>7.92</v>
      </c>
      <c r="F137" s="80" t="s">
        <v>364</v>
      </c>
      <c r="G137" s="81"/>
      <c r="H137" s="81"/>
      <c r="I137" s="81"/>
      <c r="J137" s="73"/>
      <c r="K137" s="74"/>
      <c r="L137" s="74"/>
      <c r="S137" s="75"/>
      <c r="W137" s="72"/>
      <c r="Y137" s="82"/>
      <c r="Z137" s="77"/>
      <c r="AC137" s="75"/>
      <c r="AD137" s="75"/>
    </row>
    <row r="138" spans="1:34" s="67" customFormat="1" ht="40.5" x14ac:dyDescent="0.3">
      <c r="A138" s="68">
        <v>135</v>
      </c>
      <c r="B138" s="69" t="s">
        <v>145</v>
      </c>
      <c r="C138" s="69" t="s">
        <v>175</v>
      </c>
      <c r="D138" s="79">
        <v>34.4</v>
      </c>
      <c r="E138" s="80">
        <v>7.93</v>
      </c>
      <c r="F138" s="80" t="s">
        <v>364</v>
      </c>
      <c r="G138" s="81"/>
      <c r="H138" s="81"/>
      <c r="I138" s="81"/>
      <c r="J138" s="73"/>
      <c r="K138" s="74"/>
      <c r="L138" s="74"/>
      <c r="S138" s="75"/>
      <c r="Y138" s="82"/>
      <c r="Z138" s="77"/>
      <c r="AC138" s="75"/>
      <c r="AD138" s="75"/>
    </row>
    <row r="139" spans="1:34" s="67" customFormat="1" ht="40.5" x14ac:dyDescent="0.3">
      <c r="A139" s="68">
        <v>136</v>
      </c>
      <c r="B139" s="85" t="s">
        <v>84</v>
      </c>
      <c r="C139" s="85" t="s">
        <v>229</v>
      </c>
      <c r="D139" s="101">
        <v>56.9</v>
      </c>
      <c r="E139" s="90">
        <v>8.27</v>
      </c>
      <c r="F139" s="80" t="s">
        <v>364</v>
      </c>
      <c r="G139" s="103"/>
      <c r="H139" s="103"/>
      <c r="I139" s="104"/>
      <c r="J139" s="74"/>
      <c r="K139" s="74"/>
      <c r="L139" s="74"/>
      <c r="M139" s="102"/>
      <c r="N139" s="102"/>
      <c r="O139" s="102"/>
      <c r="P139" s="102"/>
      <c r="Q139" s="102"/>
      <c r="R139" s="102"/>
      <c r="S139" s="105"/>
      <c r="T139" s="102"/>
      <c r="U139" s="102"/>
      <c r="V139" s="102"/>
      <c r="W139" s="102"/>
      <c r="X139" s="102"/>
      <c r="Y139" s="106"/>
      <c r="Z139" s="107"/>
      <c r="AA139" s="102"/>
      <c r="AB139" s="102"/>
      <c r="AC139" s="105"/>
      <c r="AD139" s="105"/>
      <c r="AE139" s="102"/>
      <c r="AF139" s="102"/>
      <c r="AG139" s="102"/>
      <c r="AH139" s="102"/>
    </row>
    <row r="140" spans="1:34" s="67" customFormat="1" ht="40.5" x14ac:dyDescent="0.3">
      <c r="A140" s="68">
        <v>137</v>
      </c>
      <c r="B140" s="78" t="s">
        <v>40</v>
      </c>
      <c r="C140" s="78" t="s">
        <v>216</v>
      </c>
      <c r="D140" s="79">
        <v>112.5</v>
      </c>
      <c r="E140" s="80">
        <v>8.56</v>
      </c>
      <c r="F140" s="80" t="s">
        <v>364</v>
      </c>
      <c r="G140" s="81"/>
      <c r="H140" s="81"/>
      <c r="I140" s="81"/>
      <c r="J140" s="73"/>
      <c r="K140" s="74"/>
      <c r="L140" s="74"/>
      <c r="S140" s="75"/>
      <c r="W140" s="72"/>
      <c r="Y140" s="82"/>
      <c r="Z140" s="77"/>
      <c r="AC140" s="75"/>
      <c r="AD140" s="75"/>
    </row>
    <row r="141" spans="1:34" s="67" customFormat="1" x14ac:dyDescent="0.3">
      <c r="A141" s="68">
        <v>138</v>
      </c>
      <c r="B141" s="69" t="s">
        <v>108</v>
      </c>
      <c r="C141" s="69" t="s">
        <v>160</v>
      </c>
      <c r="D141" s="86">
        <v>25.8</v>
      </c>
      <c r="E141" s="80">
        <v>8.7799999999999994</v>
      </c>
      <c r="F141" s="80" t="s">
        <v>364</v>
      </c>
      <c r="G141" s="81"/>
      <c r="H141" s="81"/>
      <c r="I141" s="81"/>
      <c r="J141" s="73"/>
      <c r="K141" s="74"/>
      <c r="L141" s="74"/>
      <c r="S141" s="75"/>
      <c r="W141" s="72"/>
      <c r="Y141" s="82"/>
      <c r="Z141" s="77"/>
      <c r="AC141" s="75"/>
      <c r="AD141" s="75"/>
    </row>
    <row r="142" spans="1:34" s="67" customFormat="1" ht="40.5" x14ac:dyDescent="0.3">
      <c r="A142" s="68">
        <v>139</v>
      </c>
      <c r="B142" s="83" t="s">
        <v>277</v>
      </c>
      <c r="C142" s="87" t="s">
        <v>167</v>
      </c>
      <c r="D142" s="70">
        <v>50.3</v>
      </c>
      <c r="E142" s="68">
        <v>8.9600000000000009</v>
      </c>
      <c r="F142" s="80" t="s">
        <v>364</v>
      </c>
      <c r="G142" s="72"/>
      <c r="H142" s="72"/>
      <c r="I142" s="81"/>
      <c r="J142" s="73"/>
      <c r="K142" s="74"/>
      <c r="L142" s="74"/>
      <c r="S142" s="75"/>
      <c r="Y142" s="82"/>
      <c r="Z142" s="77"/>
      <c r="AC142" s="75"/>
      <c r="AD142" s="75"/>
      <c r="AE142" s="64"/>
      <c r="AF142" s="64"/>
      <c r="AG142" s="64"/>
      <c r="AH142" s="64"/>
    </row>
    <row r="143" spans="1:34" s="67" customFormat="1" ht="40.5" x14ac:dyDescent="0.3">
      <c r="A143" s="68">
        <v>140</v>
      </c>
      <c r="B143" s="100" t="s">
        <v>262</v>
      </c>
      <c r="C143" s="100" t="s">
        <v>180</v>
      </c>
      <c r="D143" s="79">
        <v>16.2</v>
      </c>
      <c r="E143" s="80">
        <v>9.17</v>
      </c>
      <c r="F143" s="80" t="s">
        <v>364</v>
      </c>
      <c r="G143" s="81"/>
      <c r="H143" s="81"/>
      <c r="I143" s="72"/>
      <c r="J143" s="73"/>
      <c r="K143" s="74"/>
      <c r="L143" s="74"/>
      <c r="S143" s="75"/>
      <c r="Y143" s="82"/>
      <c r="Z143" s="77"/>
      <c r="AC143" s="75"/>
      <c r="AD143" s="75"/>
    </row>
    <row r="144" spans="1:34" s="67" customFormat="1" ht="40.5" x14ac:dyDescent="0.3">
      <c r="A144" s="68">
        <v>141</v>
      </c>
      <c r="B144" s="88" t="s">
        <v>346</v>
      </c>
      <c r="C144" s="89" t="s">
        <v>276</v>
      </c>
      <c r="D144" s="79">
        <v>15.05</v>
      </c>
      <c r="E144" s="80">
        <v>9.64</v>
      </c>
      <c r="F144" s="80" t="s">
        <v>364</v>
      </c>
      <c r="G144" s="81"/>
      <c r="H144" s="81"/>
      <c r="I144" s="81"/>
      <c r="J144" s="73"/>
      <c r="K144" s="74"/>
      <c r="L144" s="74"/>
      <c r="S144" s="75"/>
      <c r="Y144" s="82"/>
      <c r="Z144" s="77"/>
      <c r="AC144" s="75"/>
      <c r="AD144" s="75"/>
    </row>
    <row r="145" spans="1:34" s="67" customFormat="1" x14ac:dyDescent="0.3">
      <c r="A145" s="68">
        <v>142</v>
      </c>
      <c r="B145" s="69" t="s">
        <v>128</v>
      </c>
      <c r="C145" s="69" t="s">
        <v>167</v>
      </c>
      <c r="D145" s="79">
        <v>115.03</v>
      </c>
      <c r="E145" s="80">
        <v>10.52</v>
      </c>
      <c r="F145" s="80" t="s">
        <v>365</v>
      </c>
      <c r="G145" s="81"/>
      <c r="H145" s="81"/>
      <c r="I145" s="81"/>
      <c r="J145" s="73"/>
      <c r="K145" s="74"/>
      <c r="L145" s="74"/>
      <c r="S145" s="75"/>
      <c r="Y145" s="82"/>
      <c r="Z145" s="77"/>
      <c r="AC145" s="75"/>
      <c r="AD145" s="75"/>
    </row>
    <row r="146" spans="1:34" s="67" customFormat="1" ht="40.5" x14ac:dyDescent="0.3">
      <c r="A146" s="68">
        <v>143</v>
      </c>
      <c r="B146" s="69" t="s">
        <v>144</v>
      </c>
      <c r="C146" s="69" t="s">
        <v>175</v>
      </c>
      <c r="D146" s="79">
        <v>58.2</v>
      </c>
      <c r="E146" s="80">
        <v>11.01</v>
      </c>
      <c r="F146" s="80" t="s">
        <v>365</v>
      </c>
      <c r="G146" s="81"/>
      <c r="H146" s="81"/>
      <c r="I146" s="81"/>
      <c r="J146" s="73"/>
      <c r="K146" s="74"/>
      <c r="L146" s="74"/>
      <c r="S146" s="75"/>
      <c r="Y146" s="82"/>
      <c r="Z146" s="77"/>
      <c r="AC146" s="75"/>
      <c r="AD146" s="75"/>
    </row>
    <row r="147" spans="1:34" s="67" customFormat="1" ht="40.5" x14ac:dyDescent="0.3">
      <c r="A147" s="68">
        <v>144</v>
      </c>
      <c r="B147" s="96" t="s">
        <v>256</v>
      </c>
      <c r="C147" s="84" t="s">
        <v>220</v>
      </c>
      <c r="D147" s="79">
        <v>127.4</v>
      </c>
      <c r="E147" s="80">
        <v>11.05</v>
      </c>
      <c r="F147" s="80" t="s">
        <v>365</v>
      </c>
      <c r="G147" s="81"/>
      <c r="H147" s="81"/>
      <c r="I147" s="81"/>
      <c r="J147" s="73"/>
      <c r="K147" s="74"/>
      <c r="L147" s="74"/>
      <c r="S147" s="75"/>
      <c r="Y147" s="82"/>
      <c r="Z147" s="77"/>
      <c r="AC147" s="75"/>
      <c r="AD147" s="75"/>
    </row>
    <row r="148" spans="1:34" s="67" customFormat="1" x14ac:dyDescent="0.3">
      <c r="A148" s="68">
        <v>145</v>
      </c>
      <c r="B148" s="69" t="s">
        <v>112</v>
      </c>
      <c r="C148" s="69" t="s">
        <v>162</v>
      </c>
      <c r="D148" s="79">
        <v>115.9</v>
      </c>
      <c r="E148" s="80">
        <v>11.12</v>
      </c>
      <c r="F148" s="80" t="s">
        <v>365</v>
      </c>
      <c r="G148" s="81"/>
      <c r="H148" s="81"/>
      <c r="I148" s="81"/>
      <c r="J148" s="73"/>
      <c r="K148" s="74"/>
      <c r="L148" s="74"/>
      <c r="S148" s="75"/>
      <c r="Y148" s="82"/>
      <c r="Z148" s="77"/>
      <c r="AC148" s="75"/>
      <c r="AD148" s="75"/>
    </row>
    <row r="149" spans="1:34" s="67" customFormat="1" ht="40.5" x14ac:dyDescent="0.3">
      <c r="A149" s="68">
        <v>146</v>
      </c>
      <c r="B149" s="78" t="s">
        <v>44</v>
      </c>
      <c r="C149" s="78" t="s">
        <v>178</v>
      </c>
      <c r="D149" s="79">
        <v>83.8</v>
      </c>
      <c r="E149" s="80">
        <v>11.55</v>
      </c>
      <c r="F149" s="80" t="s">
        <v>365</v>
      </c>
      <c r="G149" s="81"/>
      <c r="H149" s="81"/>
      <c r="I149" s="81"/>
      <c r="J149" s="73"/>
      <c r="K149" s="74"/>
      <c r="L149" s="74"/>
      <c r="S149" s="75"/>
      <c r="W149" s="72"/>
      <c r="Y149" s="82"/>
      <c r="Z149" s="77"/>
      <c r="AC149" s="75"/>
      <c r="AD149" s="75"/>
    </row>
    <row r="150" spans="1:34" s="67" customFormat="1" x14ac:dyDescent="0.3">
      <c r="A150" s="68">
        <v>147</v>
      </c>
      <c r="B150" s="69" t="s">
        <v>93</v>
      </c>
      <c r="C150" s="69" t="s">
        <v>159</v>
      </c>
      <c r="D150" s="79">
        <v>211.9</v>
      </c>
      <c r="E150" s="80">
        <v>13.05</v>
      </c>
      <c r="F150" s="80" t="s">
        <v>365</v>
      </c>
      <c r="G150" s="81"/>
      <c r="H150" s="81"/>
      <c r="I150" s="81"/>
      <c r="J150" s="73"/>
      <c r="K150" s="74"/>
      <c r="L150" s="74"/>
      <c r="S150" s="75"/>
      <c r="W150" s="72"/>
      <c r="Y150" s="82"/>
      <c r="Z150" s="77"/>
      <c r="AC150" s="75"/>
      <c r="AD150" s="75"/>
    </row>
    <row r="151" spans="1:34" s="67" customFormat="1" ht="40.5" x14ac:dyDescent="0.3">
      <c r="A151" s="68">
        <v>148</v>
      </c>
      <c r="B151" s="96" t="s">
        <v>341</v>
      </c>
      <c r="C151" s="84" t="s">
        <v>186</v>
      </c>
      <c r="D151" s="79">
        <v>34</v>
      </c>
      <c r="E151" s="80">
        <v>13.29</v>
      </c>
      <c r="F151" s="80" t="s">
        <v>365</v>
      </c>
      <c r="G151" s="81"/>
      <c r="H151" s="81"/>
      <c r="I151" s="81"/>
      <c r="J151" s="73"/>
      <c r="K151" s="74"/>
      <c r="L151" s="74"/>
      <c r="S151" s="75"/>
      <c r="Y151" s="82"/>
      <c r="Z151" s="77"/>
      <c r="AC151" s="75"/>
      <c r="AD151" s="75"/>
    </row>
    <row r="152" spans="1:34" s="67" customFormat="1" x14ac:dyDescent="0.3">
      <c r="A152" s="68">
        <v>149</v>
      </c>
      <c r="B152" s="69" t="s">
        <v>150</v>
      </c>
      <c r="C152" s="84" t="s">
        <v>161</v>
      </c>
      <c r="D152" s="79">
        <v>22</v>
      </c>
      <c r="E152" s="80">
        <v>13.58</v>
      </c>
      <c r="F152" s="80" t="s">
        <v>365</v>
      </c>
      <c r="G152" s="81"/>
      <c r="H152" s="81"/>
      <c r="I152" s="81"/>
      <c r="J152" s="73"/>
      <c r="K152" s="74"/>
      <c r="L152" s="74"/>
      <c r="S152" s="75"/>
      <c r="Y152" s="82"/>
      <c r="Z152" s="77"/>
      <c r="AC152" s="75"/>
      <c r="AD152" s="75"/>
    </row>
    <row r="153" spans="1:34" s="67" customFormat="1" x14ac:dyDescent="0.3">
      <c r="A153" s="68">
        <v>150</v>
      </c>
      <c r="B153" s="96" t="s">
        <v>258</v>
      </c>
      <c r="C153" s="84" t="s">
        <v>189</v>
      </c>
      <c r="D153" s="79">
        <v>60</v>
      </c>
      <c r="E153" s="80">
        <v>13.67</v>
      </c>
      <c r="F153" s="80" t="s">
        <v>365</v>
      </c>
      <c r="G153" s="81"/>
      <c r="H153" s="81"/>
      <c r="I153" s="72"/>
      <c r="J153" s="73"/>
      <c r="K153" s="74"/>
      <c r="L153" s="74"/>
      <c r="S153" s="75"/>
      <c r="Y153" s="82"/>
      <c r="Z153" s="77"/>
      <c r="AC153" s="75"/>
      <c r="AD153" s="75"/>
    </row>
    <row r="154" spans="1:34" s="67" customFormat="1" x14ac:dyDescent="0.3">
      <c r="A154" s="68">
        <v>151</v>
      </c>
      <c r="B154" s="83" t="s">
        <v>343</v>
      </c>
      <c r="C154" s="69" t="s">
        <v>158</v>
      </c>
      <c r="D154" s="68">
        <v>33.299999999999997</v>
      </c>
      <c r="E154" s="68">
        <v>15.01</v>
      </c>
      <c r="F154" s="68"/>
      <c r="G154" s="72"/>
      <c r="H154" s="72"/>
      <c r="I154" s="72"/>
      <c r="J154" s="73"/>
      <c r="K154" s="74"/>
      <c r="L154" s="74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6"/>
      <c r="Z154" s="77"/>
      <c r="AA154" s="75"/>
      <c r="AB154" s="75"/>
      <c r="AC154" s="75"/>
      <c r="AD154" s="75"/>
      <c r="AE154" s="64"/>
      <c r="AF154" s="64"/>
      <c r="AG154" s="64"/>
      <c r="AH154" s="64"/>
    </row>
    <row r="155" spans="1:34" s="67" customFormat="1" x14ac:dyDescent="0.3">
      <c r="A155" s="68">
        <v>152</v>
      </c>
      <c r="B155" s="78" t="s">
        <v>46</v>
      </c>
      <c r="C155" s="78" t="s">
        <v>209</v>
      </c>
      <c r="D155" s="79">
        <v>47.2</v>
      </c>
      <c r="E155" s="80">
        <v>15.71</v>
      </c>
      <c r="F155" s="80"/>
      <c r="G155" s="81"/>
      <c r="H155" s="81"/>
      <c r="I155" s="81"/>
      <c r="J155" s="73"/>
      <c r="K155" s="74"/>
      <c r="L155" s="74"/>
      <c r="S155" s="75"/>
      <c r="Y155" s="82"/>
      <c r="Z155" s="77"/>
      <c r="AC155" s="75"/>
      <c r="AD155" s="75"/>
    </row>
    <row r="156" spans="1:34" s="67" customFormat="1" ht="60.75" x14ac:dyDescent="0.3">
      <c r="A156" s="68">
        <v>153</v>
      </c>
      <c r="B156" s="88" t="s">
        <v>268</v>
      </c>
      <c r="C156" s="94" t="s">
        <v>269</v>
      </c>
      <c r="D156" s="79">
        <v>89.9</v>
      </c>
      <c r="E156" s="80">
        <v>16.46</v>
      </c>
      <c r="F156" s="80"/>
      <c r="G156" s="81"/>
      <c r="H156" s="81"/>
      <c r="I156" s="81"/>
      <c r="J156" s="73"/>
      <c r="K156" s="74"/>
      <c r="L156" s="74"/>
      <c r="S156" s="75"/>
      <c r="W156" s="72"/>
      <c r="Y156" s="82"/>
      <c r="Z156" s="77"/>
      <c r="AC156" s="75"/>
      <c r="AD156" s="75"/>
    </row>
    <row r="157" spans="1:34" s="67" customFormat="1" ht="40.5" x14ac:dyDescent="0.3">
      <c r="A157" s="68">
        <v>154</v>
      </c>
      <c r="B157" s="69" t="s">
        <v>141</v>
      </c>
      <c r="C157" s="69" t="s">
        <v>173</v>
      </c>
      <c r="D157" s="79">
        <v>83.5</v>
      </c>
      <c r="E157" s="80">
        <v>16.89</v>
      </c>
      <c r="F157" s="80"/>
      <c r="G157" s="81"/>
      <c r="H157" s="81"/>
      <c r="I157" s="81"/>
      <c r="J157" s="73"/>
      <c r="K157" s="74"/>
      <c r="L157" s="74"/>
      <c r="S157" s="75"/>
      <c r="W157" s="72"/>
      <c r="Y157" s="82"/>
      <c r="Z157" s="77"/>
      <c r="AC157" s="75"/>
      <c r="AD157" s="75"/>
    </row>
    <row r="158" spans="1:34" s="67" customFormat="1" ht="40.5" x14ac:dyDescent="0.3">
      <c r="A158" s="68">
        <v>155</v>
      </c>
      <c r="B158" s="78" t="s">
        <v>66</v>
      </c>
      <c r="C158" s="78" t="s">
        <v>193</v>
      </c>
      <c r="D158" s="79">
        <v>26.2</v>
      </c>
      <c r="E158" s="80">
        <v>18.27</v>
      </c>
      <c r="F158" s="80"/>
      <c r="G158" s="81"/>
      <c r="H158" s="81"/>
      <c r="I158" s="81"/>
      <c r="J158" s="73"/>
      <c r="K158" s="74"/>
      <c r="L158" s="74"/>
      <c r="S158" s="75"/>
      <c r="Y158" s="82"/>
      <c r="Z158" s="77"/>
      <c r="AC158" s="75"/>
      <c r="AD158" s="75"/>
    </row>
    <row r="159" spans="1:34" s="67" customFormat="1" ht="40.5" x14ac:dyDescent="0.3">
      <c r="A159" s="68">
        <v>156</v>
      </c>
      <c r="B159" s="69" t="s">
        <v>96</v>
      </c>
      <c r="C159" s="69" t="s">
        <v>159</v>
      </c>
      <c r="D159" s="86">
        <v>39.200000000000003</v>
      </c>
      <c r="E159" s="80">
        <v>19.760000000000002</v>
      </c>
      <c r="F159" s="80"/>
      <c r="G159" s="81"/>
      <c r="H159" s="81"/>
      <c r="I159" s="72"/>
      <c r="J159" s="73"/>
      <c r="K159" s="74"/>
      <c r="L159" s="74"/>
      <c r="S159" s="75"/>
      <c r="Y159" s="82"/>
      <c r="Z159" s="77"/>
      <c r="AC159" s="75"/>
      <c r="AD159" s="75"/>
    </row>
    <row r="160" spans="1:34" s="67" customFormat="1" ht="40.5" x14ac:dyDescent="0.3">
      <c r="A160" s="68">
        <v>157</v>
      </c>
      <c r="B160" s="93" t="s">
        <v>239</v>
      </c>
      <c r="C160" s="89" t="s">
        <v>250</v>
      </c>
      <c r="D160" s="79">
        <v>8.8000000000000007</v>
      </c>
      <c r="E160" s="80">
        <v>21.59</v>
      </c>
      <c r="F160" s="80"/>
      <c r="G160" s="81"/>
      <c r="H160" s="81"/>
      <c r="I160" s="72"/>
      <c r="J160" s="73"/>
      <c r="K160" s="74"/>
      <c r="L160" s="74"/>
      <c r="S160" s="75"/>
      <c r="W160" s="72"/>
      <c r="Y160" s="82"/>
      <c r="Z160" s="77"/>
      <c r="AC160" s="75"/>
      <c r="AD160" s="75"/>
    </row>
    <row r="161" spans="1:30" s="67" customFormat="1" x14ac:dyDescent="0.3">
      <c r="A161" s="68">
        <v>158</v>
      </c>
      <c r="B161" s="69" t="s">
        <v>132</v>
      </c>
      <c r="C161" s="69" t="s">
        <v>167</v>
      </c>
      <c r="D161" s="79">
        <v>36.700000000000003</v>
      </c>
      <c r="E161" s="80">
        <v>22.32</v>
      </c>
      <c r="F161" s="80"/>
      <c r="G161" s="81"/>
      <c r="H161" s="81"/>
      <c r="I161" s="81"/>
      <c r="J161" s="73"/>
      <c r="K161" s="74"/>
      <c r="L161" s="74"/>
      <c r="S161" s="75"/>
      <c r="Y161" s="82"/>
      <c r="Z161" s="77"/>
      <c r="AC161" s="75"/>
      <c r="AD161" s="75"/>
    </row>
    <row r="162" spans="1:30" s="67" customFormat="1" ht="40.5" x14ac:dyDescent="0.3">
      <c r="A162" s="68">
        <v>159</v>
      </c>
      <c r="B162" s="69" t="s">
        <v>136</v>
      </c>
      <c r="C162" s="69" t="s">
        <v>169</v>
      </c>
      <c r="D162" s="79">
        <v>3.97</v>
      </c>
      <c r="E162" s="80">
        <v>26.78</v>
      </c>
      <c r="F162" s="80"/>
      <c r="G162" s="81"/>
      <c r="H162" s="81"/>
      <c r="I162" s="81"/>
      <c r="J162" s="73"/>
      <c r="K162" s="74"/>
      <c r="L162" s="74"/>
      <c r="S162" s="75"/>
      <c r="Y162" s="82"/>
      <c r="Z162" s="77"/>
      <c r="AC162" s="75"/>
      <c r="AD162" s="75"/>
    </row>
    <row r="163" spans="1:30" s="67" customFormat="1" ht="40.5" x14ac:dyDescent="0.3">
      <c r="A163" s="68">
        <v>160</v>
      </c>
      <c r="B163" s="85" t="s">
        <v>83</v>
      </c>
      <c r="C163" s="85" t="s">
        <v>221</v>
      </c>
      <c r="D163" s="79">
        <v>186.8</v>
      </c>
      <c r="E163" s="80">
        <v>29.65</v>
      </c>
      <c r="F163" s="80"/>
      <c r="G163" s="81"/>
      <c r="H163" s="81"/>
      <c r="I163" s="72"/>
      <c r="J163" s="73"/>
      <c r="K163" s="74"/>
      <c r="L163" s="74"/>
      <c r="S163" s="75"/>
      <c r="W163" s="72"/>
      <c r="Y163" s="82"/>
      <c r="Z163" s="77"/>
      <c r="AC163" s="75"/>
      <c r="AD163" s="75"/>
    </row>
    <row r="164" spans="1:30" s="67" customFormat="1" ht="40.5" x14ac:dyDescent="0.3">
      <c r="A164" s="68">
        <v>161</v>
      </c>
      <c r="B164" s="89" t="s">
        <v>70</v>
      </c>
      <c r="C164" s="89" t="s">
        <v>351</v>
      </c>
      <c r="D164" s="79">
        <v>266</v>
      </c>
      <c r="E164" s="80">
        <v>30.38</v>
      </c>
      <c r="F164" s="80"/>
      <c r="G164" s="81"/>
      <c r="H164" s="81"/>
      <c r="I164" s="81"/>
      <c r="J164" s="73"/>
      <c r="K164" s="74"/>
      <c r="L164" s="74"/>
      <c r="S164" s="75"/>
      <c r="W164" s="72"/>
      <c r="Y164" s="82"/>
      <c r="Z164" s="77"/>
      <c r="AC164" s="75"/>
      <c r="AD164" s="75"/>
    </row>
    <row r="165" spans="1:30" s="67" customFormat="1" ht="40.5" x14ac:dyDescent="0.3">
      <c r="A165" s="68">
        <v>162</v>
      </c>
      <c r="B165" s="108" t="s">
        <v>263</v>
      </c>
      <c r="C165" s="108" t="s">
        <v>181</v>
      </c>
      <c r="D165" s="79">
        <v>11.5</v>
      </c>
      <c r="E165" s="80">
        <v>32.090000000000003</v>
      </c>
      <c r="F165" s="80"/>
      <c r="G165" s="81"/>
      <c r="H165" s="81"/>
      <c r="I165" s="81"/>
      <c r="J165" s="73"/>
      <c r="K165" s="74"/>
      <c r="L165" s="74"/>
      <c r="S165" s="75"/>
      <c r="Y165" s="82"/>
      <c r="Z165" s="77"/>
      <c r="AC165" s="75"/>
      <c r="AD165" s="75"/>
    </row>
    <row r="166" spans="1:30" s="67" customFormat="1" ht="40.5" x14ac:dyDescent="0.3">
      <c r="A166" s="68">
        <v>163</v>
      </c>
      <c r="B166" s="89" t="s">
        <v>69</v>
      </c>
      <c r="C166" s="89" t="s">
        <v>201</v>
      </c>
      <c r="D166" s="79">
        <v>151.69999999999999</v>
      </c>
      <c r="E166" s="80">
        <v>33.729999999999997</v>
      </c>
      <c r="F166" s="80"/>
      <c r="G166" s="81"/>
      <c r="H166" s="81"/>
      <c r="I166" s="81"/>
      <c r="J166" s="73"/>
      <c r="K166" s="74"/>
      <c r="L166" s="74"/>
      <c r="S166" s="75"/>
      <c r="Y166" s="82"/>
      <c r="Z166" s="77"/>
      <c r="AC166" s="75"/>
      <c r="AD166" s="75"/>
    </row>
    <row r="167" spans="1:30" s="67" customFormat="1" x14ac:dyDescent="0.3">
      <c r="A167" s="68">
        <v>164</v>
      </c>
      <c r="B167" s="69" t="s">
        <v>137</v>
      </c>
      <c r="C167" s="69" t="s">
        <v>170</v>
      </c>
      <c r="D167" s="79">
        <v>122.5</v>
      </c>
      <c r="E167" s="80">
        <v>37.840000000000003</v>
      </c>
      <c r="F167" s="80"/>
      <c r="G167" s="81"/>
      <c r="H167" s="81"/>
      <c r="I167" s="81"/>
      <c r="J167" s="73"/>
      <c r="K167" s="74"/>
      <c r="L167" s="74"/>
      <c r="S167" s="75"/>
      <c r="Y167" s="82"/>
      <c r="Z167" s="77"/>
      <c r="AC167" s="75"/>
      <c r="AD167" s="75"/>
    </row>
    <row r="168" spans="1:30" s="67" customFormat="1" x14ac:dyDescent="0.3">
      <c r="A168" s="68">
        <v>165</v>
      </c>
      <c r="B168" s="78" t="s">
        <v>64</v>
      </c>
      <c r="C168" s="78" t="s">
        <v>64</v>
      </c>
      <c r="D168" s="79">
        <v>536.4</v>
      </c>
      <c r="E168" s="80">
        <v>38.880000000000003</v>
      </c>
      <c r="F168" s="80"/>
      <c r="G168" s="81"/>
      <c r="H168" s="81"/>
      <c r="I168" s="81"/>
      <c r="J168" s="73"/>
      <c r="K168" s="74"/>
      <c r="L168" s="74"/>
      <c r="S168" s="75"/>
      <c r="W168" s="72"/>
      <c r="Y168" s="82"/>
      <c r="Z168" s="77"/>
      <c r="AC168" s="75"/>
      <c r="AD168" s="75"/>
    </row>
    <row r="169" spans="1:30" s="67" customFormat="1" x14ac:dyDescent="0.3">
      <c r="A169" s="68">
        <v>166</v>
      </c>
      <c r="B169" s="69" t="s">
        <v>109</v>
      </c>
      <c r="C169" s="69" t="s">
        <v>160</v>
      </c>
      <c r="D169" s="86">
        <v>7.07</v>
      </c>
      <c r="E169" s="80">
        <v>40.89</v>
      </c>
      <c r="F169" s="80"/>
      <c r="G169" s="81"/>
      <c r="H169" s="81"/>
      <c r="I169" s="72"/>
      <c r="J169" s="73"/>
      <c r="K169" s="74"/>
      <c r="L169" s="74"/>
      <c r="S169" s="75"/>
      <c r="Y169" s="82"/>
      <c r="Z169" s="77"/>
      <c r="AC169" s="75"/>
      <c r="AD169" s="75"/>
    </row>
    <row r="170" spans="1:30" s="67" customFormat="1" x14ac:dyDescent="0.3">
      <c r="A170" s="68">
        <v>167</v>
      </c>
      <c r="B170" s="90" t="s">
        <v>42</v>
      </c>
      <c r="C170" s="84" t="s">
        <v>236</v>
      </c>
      <c r="D170" s="79">
        <v>488.7</v>
      </c>
      <c r="E170" s="80">
        <v>46.85</v>
      </c>
      <c r="F170" s="80"/>
      <c r="G170" s="81"/>
      <c r="H170" s="81"/>
      <c r="I170" s="81"/>
      <c r="J170" s="73"/>
      <c r="K170" s="74"/>
      <c r="L170" s="74"/>
      <c r="S170" s="75"/>
      <c r="Y170" s="82"/>
      <c r="Z170" s="77"/>
      <c r="AC170" s="75"/>
      <c r="AD170" s="75"/>
    </row>
    <row r="171" spans="1:30" s="67" customFormat="1" ht="40.5" x14ac:dyDescent="0.3">
      <c r="A171" s="68">
        <v>168</v>
      </c>
      <c r="B171" s="88" t="s">
        <v>349</v>
      </c>
      <c r="C171" s="89" t="s">
        <v>240</v>
      </c>
      <c r="D171" s="79">
        <v>520.4</v>
      </c>
      <c r="E171" s="80">
        <v>48.86</v>
      </c>
      <c r="F171" s="80"/>
      <c r="G171" s="81"/>
      <c r="H171" s="81"/>
      <c r="I171" s="81"/>
      <c r="J171" s="73"/>
      <c r="K171" s="74"/>
      <c r="L171" s="74"/>
      <c r="S171" s="75"/>
      <c r="W171" s="72"/>
      <c r="Y171" s="82"/>
      <c r="Z171" s="77"/>
      <c r="AC171" s="75"/>
      <c r="AD171" s="75"/>
    </row>
    <row r="172" spans="1:30" s="67" customFormat="1" ht="40.5" x14ac:dyDescent="0.3">
      <c r="A172" s="68">
        <v>169</v>
      </c>
      <c r="B172" s="78" t="s">
        <v>59</v>
      </c>
      <c r="C172" s="78" t="s">
        <v>179</v>
      </c>
      <c r="D172" s="79">
        <v>120.7</v>
      </c>
      <c r="E172" s="80">
        <v>65.64</v>
      </c>
      <c r="F172" s="80"/>
      <c r="G172" s="81"/>
      <c r="H172" s="81"/>
      <c r="I172" s="81"/>
      <c r="J172" s="73"/>
      <c r="K172" s="74"/>
      <c r="L172" s="74"/>
      <c r="S172" s="75"/>
      <c r="Y172" s="82"/>
      <c r="Z172" s="77"/>
      <c r="AC172" s="75"/>
      <c r="AD172" s="75"/>
    </row>
    <row r="173" spans="1:30" s="67" customFormat="1" ht="40.5" x14ac:dyDescent="0.3">
      <c r="A173" s="68">
        <v>170</v>
      </c>
      <c r="B173" s="89" t="s">
        <v>68</v>
      </c>
      <c r="C173" s="89" t="s">
        <v>196</v>
      </c>
      <c r="D173" s="79">
        <v>183.4</v>
      </c>
      <c r="E173" s="80">
        <v>69.03</v>
      </c>
      <c r="F173" s="80"/>
      <c r="G173" s="81"/>
      <c r="H173" s="81"/>
      <c r="I173" s="81"/>
      <c r="J173" s="73"/>
      <c r="K173" s="74"/>
      <c r="L173" s="74"/>
      <c r="S173" s="75"/>
      <c r="W173" s="72"/>
      <c r="Y173" s="82"/>
      <c r="Z173" s="77"/>
      <c r="AC173" s="75"/>
      <c r="AD173" s="75"/>
    </row>
    <row r="174" spans="1:30" s="67" customFormat="1" ht="40.5" x14ac:dyDescent="0.3">
      <c r="A174" s="68">
        <v>171</v>
      </c>
      <c r="B174" s="84" t="s">
        <v>75</v>
      </c>
      <c r="C174" s="84" t="s">
        <v>225</v>
      </c>
      <c r="D174" s="79">
        <v>279.10000000000002</v>
      </c>
      <c r="E174" s="80">
        <v>79.48</v>
      </c>
      <c r="F174" s="80"/>
      <c r="G174" s="81"/>
      <c r="H174" s="81"/>
      <c r="I174" s="81"/>
      <c r="J174" s="73"/>
      <c r="K174" s="74"/>
      <c r="L174" s="74"/>
      <c r="S174" s="75"/>
      <c r="Y174" s="82"/>
      <c r="Z174" s="77"/>
      <c r="AC174" s="75"/>
      <c r="AD174" s="75"/>
    </row>
    <row r="175" spans="1:30" s="67" customFormat="1" x14ac:dyDescent="0.3">
      <c r="A175" s="68">
        <v>172</v>
      </c>
      <c r="B175" s="69" t="s">
        <v>98</v>
      </c>
      <c r="C175" s="69" t="s">
        <v>159</v>
      </c>
      <c r="D175" s="86">
        <v>3.4</v>
      </c>
      <c r="E175" s="80">
        <v>82.11</v>
      </c>
      <c r="F175" s="80"/>
      <c r="G175" s="81"/>
      <c r="H175" s="81"/>
      <c r="I175" s="81"/>
      <c r="J175" s="73"/>
      <c r="K175" s="74"/>
      <c r="L175" s="74"/>
      <c r="S175" s="75"/>
      <c r="Y175" s="82"/>
      <c r="Z175" s="77"/>
      <c r="AC175" s="75"/>
      <c r="AD175" s="75"/>
    </row>
    <row r="176" spans="1:30" s="67" customFormat="1" x14ac:dyDescent="0.3">
      <c r="A176" s="68">
        <v>173</v>
      </c>
      <c r="B176" s="109" t="s">
        <v>95</v>
      </c>
      <c r="C176" s="69" t="s">
        <v>159</v>
      </c>
      <c r="D176" s="86">
        <v>31.2</v>
      </c>
      <c r="E176" s="80">
        <v>82.85</v>
      </c>
      <c r="F176" s="80"/>
      <c r="G176" s="81"/>
      <c r="H176" s="81"/>
      <c r="I176" s="72"/>
      <c r="J176" s="73"/>
      <c r="K176" s="74"/>
      <c r="L176" s="74"/>
      <c r="S176" s="75"/>
      <c r="Y176" s="82"/>
      <c r="Z176" s="77"/>
      <c r="AC176" s="75"/>
      <c r="AD176" s="75"/>
    </row>
    <row r="177" spans="1:30" s="67" customFormat="1" ht="40.5" x14ac:dyDescent="0.3">
      <c r="A177" s="68">
        <v>174</v>
      </c>
      <c r="B177" s="69" t="s">
        <v>123</v>
      </c>
      <c r="C177" s="69" t="s">
        <v>165</v>
      </c>
      <c r="D177" s="79">
        <v>164.94</v>
      </c>
      <c r="E177" s="80">
        <v>95.07</v>
      </c>
      <c r="F177" s="80"/>
      <c r="G177" s="81"/>
      <c r="H177" s="81"/>
      <c r="I177" s="81"/>
      <c r="J177" s="73"/>
      <c r="K177" s="74"/>
      <c r="L177" s="74"/>
      <c r="S177" s="75"/>
      <c r="W177" s="72"/>
      <c r="Y177" s="82"/>
      <c r="Z177" s="77"/>
      <c r="AC177" s="75"/>
      <c r="AD177" s="75"/>
    </row>
    <row r="178" spans="1:30" s="67" customFormat="1" ht="40.5" x14ac:dyDescent="0.3">
      <c r="A178" s="68">
        <v>175</v>
      </c>
      <c r="B178" s="89" t="s">
        <v>241</v>
      </c>
      <c r="C178" s="89" t="s">
        <v>251</v>
      </c>
      <c r="D178" s="79">
        <v>8.4</v>
      </c>
      <c r="E178" s="80">
        <v>152.69999999999999</v>
      </c>
      <c r="F178" s="80"/>
      <c r="G178" s="81"/>
      <c r="H178" s="81"/>
      <c r="I178" s="81"/>
      <c r="J178" s="73"/>
      <c r="K178" s="74"/>
      <c r="L178" s="74"/>
      <c r="S178" s="75"/>
      <c r="Y178" s="82"/>
      <c r="Z178" s="77"/>
      <c r="AC178" s="75"/>
      <c r="AD178" s="75"/>
    </row>
    <row r="179" spans="1:30" s="67" customFormat="1" ht="40.5" x14ac:dyDescent="0.3">
      <c r="A179" s="68">
        <v>176</v>
      </c>
      <c r="B179" s="69" t="s">
        <v>102</v>
      </c>
      <c r="C179" s="69" t="s">
        <v>159</v>
      </c>
      <c r="D179" s="79">
        <v>3.15</v>
      </c>
      <c r="E179" s="80">
        <v>429.6</v>
      </c>
      <c r="F179" s="80"/>
      <c r="G179" s="81"/>
      <c r="H179" s="81"/>
      <c r="I179" s="72"/>
      <c r="J179" s="73"/>
      <c r="K179" s="74"/>
      <c r="L179" s="74"/>
      <c r="S179" s="75"/>
      <c r="Y179" s="82"/>
      <c r="Z179" s="77"/>
      <c r="AC179" s="75"/>
      <c r="AD179" s="75"/>
    </row>
    <row r="181" spans="1:30" x14ac:dyDescent="0.3">
      <c r="A181" s="110"/>
      <c r="B181" s="64" t="s">
        <v>360</v>
      </c>
    </row>
  </sheetData>
  <autoFilter ref="A3:AH179"/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79" sqref="C179"/>
    </sheetView>
  </sheetViews>
  <sheetFormatPr defaultRowHeight="15" x14ac:dyDescent="0.25"/>
  <cols>
    <col min="1" max="1" width="5.7109375" style="13" customWidth="1"/>
    <col min="2" max="2" width="29.140625" style="13" customWidth="1"/>
    <col min="3" max="3" width="28" style="13" customWidth="1"/>
    <col min="4" max="4" width="10.42578125" style="13" customWidth="1"/>
    <col min="5" max="5" width="7.5703125" style="13" customWidth="1"/>
    <col min="6" max="6" width="6.42578125" style="13" customWidth="1"/>
    <col min="7" max="7" width="9" style="13" customWidth="1"/>
    <col min="8" max="8" width="9.140625" style="13"/>
    <col min="9" max="9" width="8.28515625" style="13" customWidth="1"/>
    <col min="10" max="10" width="7.42578125" style="13" customWidth="1"/>
    <col min="11" max="11" width="7.7109375" style="13" customWidth="1"/>
    <col min="12" max="12" width="8.140625" style="13" customWidth="1"/>
    <col min="13" max="13" width="7.42578125" style="13" customWidth="1"/>
    <col min="14" max="15" width="6.85546875" style="13" customWidth="1"/>
    <col min="16" max="16" width="7.7109375" style="13" customWidth="1"/>
    <col min="17" max="17" width="8.5703125" style="13" customWidth="1"/>
    <col min="18" max="18" width="7.5703125" style="13" customWidth="1"/>
    <col min="19" max="19" width="6.85546875" style="13" customWidth="1"/>
    <col min="20" max="20" width="9" style="13" customWidth="1"/>
    <col min="21" max="23" width="6.28515625" style="13" customWidth="1"/>
    <col min="24" max="24" width="6.28515625" style="31" customWidth="1"/>
    <col min="25" max="25" width="6.28515625" style="13" customWidth="1"/>
    <col min="26" max="26" width="8.7109375" style="38" customWidth="1"/>
    <col min="27" max="27" width="7.140625" style="38" customWidth="1"/>
    <col min="28" max="28" width="6.28515625" style="13" customWidth="1"/>
    <col min="29" max="30" width="8" style="13" customWidth="1"/>
    <col min="31" max="32" width="9.140625" style="13"/>
    <col min="33" max="34" width="10.140625" style="13" bestFit="1" customWidth="1"/>
    <col min="35" max="16384" width="9.140625" style="13"/>
  </cols>
  <sheetData>
    <row r="1" spans="1:35" s="16" customFormat="1" ht="21" x14ac:dyDescent="0.35">
      <c r="B1" s="12" t="s">
        <v>300</v>
      </c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43"/>
      <c r="Y1" s="11"/>
      <c r="Z1" s="34"/>
      <c r="AA1" s="34"/>
      <c r="AB1" s="11"/>
      <c r="AC1" s="11"/>
      <c r="AD1" s="11"/>
      <c r="AE1" s="11"/>
    </row>
    <row r="2" spans="1:35" s="16" customFormat="1" ht="201" customHeight="1" x14ac:dyDescent="0.25">
      <c r="A2" s="150" t="s">
        <v>156</v>
      </c>
      <c r="B2" s="162" t="s">
        <v>157</v>
      </c>
      <c r="C2" s="165" t="s">
        <v>299</v>
      </c>
      <c r="D2" s="166" t="s">
        <v>0</v>
      </c>
      <c r="E2" s="146" t="s">
        <v>1</v>
      </c>
      <c r="F2" s="146" t="s">
        <v>278</v>
      </c>
      <c r="G2" s="159" t="s">
        <v>279</v>
      </c>
      <c r="H2" s="160"/>
      <c r="I2" s="161"/>
      <c r="J2" s="174" t="s">
        <v>285</v>
      </c>
      <c r="K2" s="39" t="s">
        <v>2</v>
      </c>
      <c r="L2" s="40" t="s">
        <v>3</v>
      </c>
      <c r="M2" s="39" t="s">
        <v>4</v>
      </c>
      <c r="N2" s="155" t="s">
        <v>5</v>
      </c>
      <c r="O2" s="156"/>
      <c r="P2" s="157" t="s">
        <v>6</v>
      </c>
      <c r="Q2" s="158"/>
      <c r="R2" s="157" t="s">
        <v>7</v>
      </c>
      <c r="S2" s="158"/>
      <c r="T2" s="39" t="s">
        <v>286</v>
      </c>
      <c r="U2" s="188" t="s">
        <v>280</v>
      </c>
      <c r="V2" s="188"/>
      <c r="W2" s="188"/>
      <c r="X2" s="177" t="s">
        <v>320</v>
      </c>
      <c r="Y2" s="157" t="s">
        <v>282</v>
      </c>
      <c r="Z2" s="184"/>
      <c r="AA2" s="158"/>
      <c r="AB2" s="185" t="s">
        <v>284</v>
      </c>
      <c r="AC2" s="186"/>
      <c r="AD2" s="187"/>
      <c r="AE2" s="179" t="s">
        <v>8</v>
      </c>
    </row>
    <row r="3" spans="1:35" s="16" customFormat="1" ht="128.25" customHeight="1" x14ac:dyDescent="0.25">
      <c r="A3" s="151"/>
      <c r="B3" s="163"/>
      <c r="C3" s="165"/>
      <c r="D3" s="167"/>
      <c r="E3" s="169"/>
      <c r="F3" s="169"/>
      <c r="G3" s="170" t="s">
        <v>9</v>
      </c>
      <c r="H3" s="170" t="s">
        <v>10</v>
      </c>
      <c r="I3" s="172" t="s">
        <v>11</v>
      </c>
      <c r="J3" s="175"/>
      <c r="K3" s="146" t="s">
        <v>301</v>
      </c>
      <c r="L3" s="153" t="s">
        <v>302</v>
      </c>
      <c r="M3" s="148" t="s">
        <v>301</v>
      </c>
      <c r="N3" s="146" t="s">
        <v>13</v>
      </c>
      <c r="O3" s="148" t="s">
        <v>12</v>
      </c>
      <c r="P3" s="146" t="s">
        <v>148</v>
      </c>
      <c r="Q3" s="148" t="s">
        <v>12</v>
      </c>
      <c r="R3" s="177" t="s">
        <v>14</v>
      </c>
      <c r="S3" s="148" t="s">
        <v>12</v>
      </c>
      <c r="T3" s="146" t="s">
        <v>303</v>
      </c>
      <c r="U3" s="146" t="s">
        <v>281</v>
      </c>
      <c r="V3" s="190" t="s">
        <v>283</v>
      </c>
      <c r="W3" s="146" t="s">
        <v>12</v>
      </c>
      <c r="X3" s="189"/>
      <c r="Y3" s="146" t="s">
        <v>305</v>
      </c>
      <c r="Z3" s="182" t="s">
        <v>338</v>
      </c>
      <c r="AA3" s="182" t="s">
        <v>306</v>
      </c>
      <c r="AB3" s="146" t="s">
        <v>305</v>
      </c>
      <c r="AC3" s="146" t="s">
        <v>339</v>
      </c>
      <c r="AD3" s="188" t="s">
        <v>306</v>
      </c>
      <c r="AE3" s="180"/>
    </row>
    <row r="4" spans="1:35" s="16" customFormat="1" ht="21.75" customHeight="1" x14ac:dyDescent="0.25">
      <c r="A4" s="152"/>
      <c r="B4" s="164"/>
      <c r="C4" s="165"/>
      <c r="D4" s="168"/>
      <c r="E4" s="147"/>
      <c r="F4" s="147"/>
      <c r="G4" s="171"/>
      <c r="H4" s="171"/>
      <c r="I4" s="173"/>
      <c r="J4" s="176"/>
      <c r="K4" s="147"/>
      <c r="L4" s="154"/>
      <c r="M4" s="149"/>
      <c r="N4" s="147"/>
      <c r="O4" s="149"/>
      <c r="P4" s="147"/>
      <c r="Q4" s="149"/>
      <c r="R4" s="178"/>
      <c r="S4" s="149"/>
      <c r="T4" s="147"/>
      <c r="U4" s="147"/>
      <c r="V4" s="191"/>
      <c r="W4" s="147"/>
      <c r="X4" s="178"/>
      <c r="Y4" s="147"/>
      <c r="Z4" s="183"/>
      <c r="AA4" s="183"/>
      <c r="AB4" s="147"/>
      <c r="AC4" s="147"/>
      <c r="AD4" s="188"/>
      <c r="AE4" s="181"/>
    </row>
    <row r="5" spans="1:35" s="16" customFormat="1" ht="30.75" customHeight="1" x14ac:dyDescent="0.25">
      <c r="A5" s="14"/>
      <c r="B5" s="41" t="s">
        <v>15</v>
      </c>
      <c r="C5" s="42"/>
      <c r="D5" s="9"/>
      <c r="E5" s="1" t="s">
        <v>16</v>
      </c>
      <c r="F5" s="1" t="s">
        <v>17</v>
      </c>
      <c r="G5" s="2" t="s">
        <v>287</v>
      </c>
      <c r="H5" s="2" t="s">
        <v>18</v>
      </c>
      <c r="I5" s="3" t="s">
        <v>19</v>
      </c>
      <c r="J5" s="4" t="s">
        <v>20</v>
      </c>
      <c r="K5" s="1" t="s">
        <v>21</v>
      </c>
      <c r="L5" s="6" t="s">
        <v>289</v>
      </c>
      <c r="M5" s="5" t="s">
        <v>290</v>
      </c>
      <c r="N5" s="1" t="s">
        <v>288</v>
      </c>
      <c r="O5" s="5" t="s">
        <v>291</v>
      </c>
      <c r="P5" s="1" t="s">
        <v>26</v>
      </c>
      <c r="Q5" s="5" t="s">
        <v>292</v>
      </c>
      <c r="R5" s="45" t="s">
        <v>293</v>
      </c>
      <c r="S5" s="5" t="s">
        <v>294</v>
      </c>
      <c r="T5" s="7" t="s">
        <v>295</v>
      </c>
      <c r="U5" s="8" t="s">
        <v>296</v>
      </c>
      <c r="V5" s="8" t="s">
        <v>297</v>
      </c>
      <c r="W5" s="8" t="s">
        <v>27</v>
      </c>
      <c r="X5" s="44" t="s">
        <v>25</v>
      </c>
      <c r="Y5" s="8" t="s">
        <v>22</v>
      </c>
      <c r="Z5" s="35"/>
      <c r="AA5" s="35" t="s">
        <v>23</v>
      </c>
      <c r="AB5" s="8" t="s">
        <v>24</v>
      </c>
      <c r="AC5" s="8"/>
      <c r="AD5" s="8" t="s">
        <v>304</v>
      </c>
      <c r="AE5" s="10" t="s">
        <v>298</v>
      </c>
    </row>
    <row r="6" spans="1:35" s="16" customFormat="1" ht="30" x14ac:dyDescent="0.25">
      <c r="A6" s="24">
        <v>1</v>
      </c>
      <c r="B6" s="116" t="s">
        <v>106</v>
      </c>
      <c r="C6" s="134" t="s">
        <v>160</v>
      </c>
      <c r="D6" s="48">
        <f t="shared" ref="D6:D37" si="0">(K6+L6+M6+O6+Q6+S6+T6+W6+X6+AA6+AD6)*AE6</f>
        <v>0.9</v>
      </c>
      <c r="E6" s="24">
        <v>52.54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18">
        <f>F6/E6*100</f>
        <v>0</v>
      </c>
      <c r="L6" s="20">
        <v>0</v>
      </c>
      <c r="M6" s="20">
        <f>(G6+H6+I6)/E6*100</f>
        <v>0</v>
      </c>
      <c r="N6" s="19"/>
      <c r="O6" s="19"/>
      <c r="P6" s="19"/>
      <c r="Q6" s="19"/>
      <c r="R6" s="46"/>
      <c r="S6" s="19"/>
      <c r="T6" s="19">
        <f>J6/E6*100</f>
        <v>0</v>
      </c>
      <c r="U6" s="19">
        <v>1</v>
      </c>
      <c r="V6" s="19">
        <v>0</v>
      </c>
      <c r="W6" s="19">
        <v>1</v>
      </c>
      <c r="X6" s="26">
        <v>0</v>
      </c>
      <c r="Y6" s="19"/>
      <c r="Z6" s="33"/>
      <c r="AA6" s="47">
        <f t="shared" ref="AA6:AA37" si="1">Y6/E6*100</f>
        <v>0</v>
      </c>
      <c r="AB6" s="19"/>
      <c r="AC6" s="19"/>
      <c r="AD6" s="19">
        <f t="shared" ref="AD6:AD37" si="2">AB6/E6*100</f>
        <v>0</v>
      </c>
      <c r="AE6" s="19">
        <v>0.9</v>
      </c>
      <c r="AF6" s="13"/>
      <c r="AG6" s="13"/>
      <c r="AH6" s="13"/>
      <c r="AI6" s="13"/>
    </row>
    <row r="7" spans="1:35" s="16" customFormat="1" ht="30" x14ac:dyDescent="0.25">
      <c r="A7" s="24">
        <v>2</v>
      </c>
      <c r="B7" s="122" t="s">
        <v>36</v>
      </c>
      <c r="C7" s="140" t="s">
        <v>211</v>
      </c>
      <c r="D7" s="48">
        <f t="shared" si="0"/>
        <v>0.9</v>
      </c>
      <c r="E7" s="32">
        <v>63.2</v>
      </c>
      <c r="F7" s="25">
        <v>0</v>
      </c>
      <c r="G7" s="25">
        <v>0</v>
      </c>
      <c r="H7" s="25">
        <v>0</v>
      </c>
      <c r="I7" s="25">
        <v>0</v>
      </c>
      <c r="J7" s="24">
        <v>0</v>
      </c>
      <c r="K7" s="18">
        <f>F7/E7*100</f>
        <v>0</v>
      </c>
      <c r="L7" s="20">
        <v>0</v>
      </c>
      <c r="M7" s="20">
        <f>(G7+H7+I7)/E7*100</f>
        <v>0</v>
      </c>
      <c r="N7" s="22"/>
      <c r="O7" s="22"/>
      <c r="P7" s="22"/>
      <c r="Q7" s="22"/>
      <c r="R7" s="32"/>
      <c r="S7" s="22"/>
      <c r="T7" s="19">
        <f>J7/E7*100</f>
        <v>0</v>
      </c>
      <c r="U7" s="22">
        <v>1</v>
      </c>
      <c r="V7" s="22">
        <v>0</v>
      </c>
      <c r="W7" s="22">
        <v>1</v>
      </c>
      <c r="X7" s="26">
        <v>0</v>
      </c>
      <c r="Y7" s="22"/>
      <c r="Z7" s="37"/>
      <c r="AA7" s="47">
        <f t="shared" si="1"/>
        <v>0</v>
      </c>
      <c r="AB7" s="22"/>
      <c r="AC7" s="22"/>
      <c r="AD7" s="19">
        <f t="shared" si="2"/>
        <v>0</v>
      </c>
      <c r="AE7" s="19">
        <v>0.9</v>
      </c>
      <c r="AF7" s="13"/>
      <c r="AG7" s="13"/>
      <c r="AH7" s="13"/>
      <c r="AI7" s="13"/>
    </row>
    <row r="8" spans="1:35" s="16" customFormat="1" ht="18.75" x14ac:dyDescent="0.25">
      <c r="A8" s="24">
        <v>3</v>
      </c>
      <c r="B8" s="120" t="s">
        <v>347</v>
      </c>
      <c r="C8" s="134" t="s">
        <v>166</v>
      </c>
      <c r="D8" s="48">
        <f t="shared" si="0"/>
        <v>0.95</v>
      </c>
      <c r="E8" s="32">
        <v>15.3</v>
      </c>
      <c r="F8" s="25">
        <v>0</v>
      </c>
      <c r="G8" s="25">
        <v>0</v>
      </c>
      <c r="H8" s="25">
        <v>0</v>
      </c>
      <c r="I8" s="25">
        <v>0</v>
      </c>
      <c r="J8" s="24">
        <v>0</v>
      </c>
      <c r="K8" s="18">
        <f>F8/E8*100</f>
        <v>0</v>
      </c>
      <c r="L8" s="20">
        <v>0</v>
      </c>
      <c r="M8" s="20">
        <f>(G8+H8+I8)/E8*100</f>
        <v>0</v>
      </c>
      <c r="N8" s="22"/>
      <c r="O8" s="22"/>
      <c r="P8" s="22"/>
      <c r="Q8" s="22"/>
      <c r="R8" s="32"/>
      <c r="S8" s="22"/>
      <c r="T8" s="19">
        <f>J8/E8*100</f>
        <v>0</v>
      </c>
      <c r="U8" s="22">
        <v>1</v>
      </c>
      <c r="V8" s="22">
        <v>0</v>
      </c>
      <c r="W8" s="22">
        <v>1</v>
      </c>
      <c r="X8" s="26">
        <v>0</v>
      </c>
      <c r="Y8" s="22"/>
      <c r="Z8" s="37"/>
      <c r="AA8" s="47">
        <f t="shared" si="1"/>
        <v>0</v>
      </c>
      <c r="AB8" s="22"/>
      <c r="AC8" s="22"/>
      <c r="AD8" s="19">
        <f t="shared" si="2"/>
        <v>0</v>
      </c>
      <c r="AE8" s="19">
        <v>0.95</v>
      </c>
      <c r="AF8" s="13"/>
      <c r="AG8" s="13"/>
      <c r="AH8" s="13"/>
      <c r="AI8" s="13"/>
    </row>
    <row r="9" spans="1:35" s="16" customFormat="1" ht="30" x14ac:dyDescent="0.25">
      <c r="A9" s="24">
        <v>4</v>
      </c>
      <c r="B9" s="123" t="s">
        <v>340</v>
      </c>
      <c r="C9" s="117" t="s">
        <v>322</v>
      </c>
      <c r="D9" s="48">
        <f t="shared" si="0"/>
        <v>1</v>
      </c>
      <c r="E9" s="32">
        <v>42.8</v>
      </c>
      <c r="F9" s="25"/>
      <c r="G9" s="25"/>
      <c r="H9" s="25"/>
      <c r="I9" s="25"/>
      <c r="J9" s="24"/>
      <c r="K9" s="18"/>
      <c r="L9" s="20"/>
      <c r="M9" s="20"/>
      <c r="N9" s="22"/>
      <c r="O9" s="22"/>
      <c r="P9" s="22"/>
      <c r="Q9" s="22"/>
      <c r="R9" s="32"/>
      <c r="S9" s="22"/>
      <c r="T9" s="19"/>
      <c r="U9" s="22">
        <v>0</v>
      </c>
      <c r="V9" s="22">
        <v>0</v>
      </c>
      <c r="W9" s="22">
        <v>0</v>
      </c>
      <c r="X9" s="22">
        <v>1</v>
      </c>
      <c r="Y9" s="22"/>
      <c r="Z9" s="37"/>
      <c r="AA9" s="47">
        <f t="shared" si="1"/>
        <v>0</v>
      </c>
      <c r="AB9" s="22"/>
      <c r="AC9" s="22"/>
      <c r="AD9" s="19">
        <f t="shared" si="2"/>
        <v>0</v>
      </c>
      <c r="AE9" s="19">
        <v>1</v>
      </c>
      <c r="AF9" s="13"/>
      <c r="AG9" s="13"/>
      <c r="AH9" s="13"/>
      <c r="AI9" s="13"/>
    </row>
    <row r="10" spans="1:35" s="16" customFormat="1" ht="30" x14ac:dyDescent="0.25">
      <c r="A10" s="24">
        <v>5</v>
      </c>
      <c r="B10" s="114" t="s">
        <v>79</v>
      </c>
      <c r="C10" s="114" t="s">
        <v>228</v>
      </c>
      <c r="D10" s="48">
        <f t="shared" si="0"/>
        <v>1</v>
      </c>
      <c r="E10" s="32">
        <v>253.2</v>
      </c>
      <c r="F10" s="25">
        <v>0</v>
      </c>
      <c r="G10" s="25">
        <v>0</v>
      </c>
      <c r="H10" s="25">
        <v>0</v>
      </c>
      <c r="I10" s="25">
        <v>0</v>
      </c>
      <c r="J10" s="24">
        <v>0</v>
      </c>
      <c r="K10" s="18">
        <f t="shared" ref="K10:K41" si="3">F10/E10*100</f>
        <v>0</v>
      </c>
      <c r="L10" s="20">
        <v>0</v>
      </c>
      <c r="M10" s="20">
        <f t="shared" ref="M10:M41" si="4">(G10+H10+I10)/E10*100</f>
        <v>0</v>
      </c>
      <c r="N10" s="22"/>
      <c r="O10" s="22"/>
      <c r="P10" s="22"/>
      <c r="Q10" s="22"/>
      <c r="R10" s="32"/>
      <c r="S10" s="22"/>
      <c r="T10" s="19">
        <f t="shared" ref="T10:T41" si="5">J10/E10*100</f>
        <v>0</v>
      </c>
      <c r="U10" s="22">
        <v>0</v>
      </c>
      <c r="V10" s="22">
        <v>1</v>
      </c>
      <c r="W10" s="22">
        <v>1</v>
      </c>
      <c r="X10" s="26">
        <v>0</v>
      </c>
      <c r="Y10" s="22"/>
      <c r="Z10" s="37"/>
      <c r="AA10" s="47">
        <f t="shared" si="1"/>
        <v>0</v>
      </c>
      <c r="AB10" s="22"/>
      <c r="AC10" s="22"/>
      <c r="AD10" s="19">
        <f t="shared" si="2"/>
        <v>0</v>
      </c>
      <c r="AE10" s="19">
        <v>1</v>
      </c>
      <c r="AF10" s="13"/>
      <c r="AG10" s="13"/>
      <c r="AH10" s="13"/>
      <c r="AI10" s="13"/>
    </row>
    <row r="11" spans="1:35" s="16" customFormat="1" ht="18.75" x14ac:dyDescent="0.25">
      <c r="A11" s="24">
        <v>6</v>
      </c>
      <c r="B11" s="116" t="s">
        <v>117</v>
      </c>
      <c r="C11" s="134" t="s">
        <v>164</v>
      </c>
      <c r="D11" s="48">
        <f t="shared" si="0"/>
        <v>1.7647512864493997</v>
      </c>
      <c r="E11" s="32">
        <v>116.6</v>
      </c>
      <c r="F11" s="25">
        <v>0</v>
      </c>
      <c r="G11" s="25">
        <v>0</v>
      </c>
      <c r="H11" s="25">
        <v>0</v>
      </c>
      <c r="I11" s="25">
        <v>0</v>
      </c>
      <c r="J11" s="25">
        <v>1</v>
      </c>
      <c r="K11" s="18">
        <f t="shared" si="3"/>
        <v>0</v>
      </c>
      <c r="L11" s="20">
        <v>0</v>
      </c>
      <c r="M11" s="20">
        <f t="shared" si="4"/>
        <v>0</v>
      </c>
      <c r="N11" s="22"/>
      <c r="O11" s="22"/>
      <c r="P11" s="22"/>
      <c r="Q11" s="22"/>
      <c r="R11" s="32"/>
      <c r="S11" s="22"/>
      <c r="T11" s="19">
        <f t="shared" si="5"/>
        <v>0.85763293310463129</v>
      </c>
      <c r="U11" s="22">
        <v>1</v>
      </c>
      <c r="V11" s="22">
        <v>0</v>
      </c>
      <c r="W11" s="22">
        <v>1</v>
      </c>
      <c r="X11" s="26">
        <v>0</v>
      </c>
      <c r="Y11" s="22"/>
      <c r="Z11" s="37"/>
      <c r="AA11" s="47">
        <f t="shared" si="1"/>
        <v>0</v>
      </c>
      <c r="AB11" s="22"/>
      <c r="AC11" s="22"/>
      <c r="AD11" s="19">
        <f t="shared" si="2"/>
        <v>0</v>
      </c>
      <c r="AE11" s="19">
        <v>0.95</v>
      </c>
      <c r="AF11" s="13"/>
      <c r="AG11" s="13"/>
      <c r="AH11" s="13"/>
      <c r="AI11" s="13"/>
    </row>
    <row r="12" spans="1:35" s="16" customFormat="1" ht="18.75" x14ac:dyDescent="0.25">
      <c r="A12" s="24">
        <v>7</v>
      </c>
      <c r="B12" s="116" t="s">
        <v>114</v>
      </c>
      <c r="C12" s="134" t="s">
        <v>162</v>
      </c>
      <c r="D12" s="48">
        <f t="shared" si="0"/>
        <v>1.8</v>
      </c>
      <c r="E12" s="22">
        <v>63</v>
      </c>
      <c r="F12" s="25">
        <v>0</v>
      </c>
      <c r="G12" s="25">
        <v>0</v>
      </c>
      <c r="H12" s="25">
        <v>0</v>
      </c>
      <c r="I12" s="25">
        <v>0</v>
      </c>
      <c r="J12" s="24">
        <v>0</v>
      </c>
      <c r="K12" s="18">
        <f t="shared" si="3"/>
        <v>0</v>
      </c>
      <c r="L12" s="20">
        <v>0</v>
      </c>
      <c r="M12" s="20">
        <f t="shared" si="4"/>
        <v>0</v>
      </c>
      <c r="N12" s="22"/>
      <c r="O12" s="22"/>
      <c r="P12" s="22"/>
      <c r="Q12" s="22"/>
      <c r="R12" s="32"/>
      <c r="S12" s="22"/>
      <c r="T12" s="19">
        <f t="shared" si="5"/>
        <v>0</v>
      </c>
      <c r="U12" s="22">
        <v>1</v>
      </c>
      <c r="V12" s="22">
        <v>1</v>
      </c>
      <c r="W12" s="22">
        <v>2</v>
      </c>
      <c r="X12" s="26">
        <v>0</v>
      </c>
      <c r="Y12" s="22"/>
      <c r="Z12" s="37"/>
      <c r="AA12" s="47">
        <f t="shared" si="1"/>
        <v>0</v>
      </c>
      <c r="AB12" s="22"/>
      <c r="AC12" s="22"/>
      <c r="AD12" s="19">
        <f t="shared" si="2"/>
        <v>0</v>
      </c>
      <c r="AE12" s="19">
        <v>0.9</v>
      </c>
      <c r="AF12" s="13"/>
      <c r="AG12" s="13"/>
      <c r="AH12" s="13"/>
      <c r="AI12" s="13"/>
    </row>
    <row r="13" spans="1:35" s="16" customFormat="1" ht="18.75" x14ac:dyDescent="0.25">
      <c r="A13" s="24">
        <v>8</v>
      </c>
      <c r="B13" s="116" t="s">
        <v>124</v>
      </c>
      <c r="C13" s="134" t="s">
        <v>165</v>
      </c>
      <c r="D13" s="48">
        <f t="shared" si="0"/>
        <v>1.8</v>
      </c>
      <c r="E13" s="32">
        <v>95.2</v>
      </c>
      <c r="F13" s="25">
        <v>0</v>
      </c>
      <c r="G13" s="25">
        <v>0</v>
      </c>
      <c r="H13" s="25">
        <v>0</v>
      </c>
      <c r="I13" s="25">
        <v>0</v>
      </c>
      <c r="J13" s="24">
        <v>0</v>
      </c>
      <c r="K13" s="18">
        <f t="shared" si="3"/>
        <v>0</v>
      </c>
      <c r="L13" s="20">
        <v>0</v>
      </c>
      <c r="M13" s="20">
        <f t="shared" si="4"/>
        <v>0</v>
      </c>
      <c r="N13" s="22"/>
      <c r="O13" s="22"/>
      <c r="P13" s="22"/>
      <c r="Q13" s="22"/>
      <c r="R13" s="32"/>
      <c r="S13" s="22"/>
      <c r="T13" s="19">
        <f t="shared" si="5"/>
        <v>0</v>
      </c>
      <c r="U13" s="22">
        <v>1</v>
      </c>
      <c r="V13" s="22">
        <v>1</v>
      </c>
      <c r="W13" s="22">
        <v>2</v>
      </c>
      <c r="X13" s="26">
        <v>0</v>
      </c>
      <c r="Y13" s="22"/>
      <c r="Z13" s="37"/>
      <c r="AA13" s="47">
        <f t="shared" si="1"/>
        <v>0</v>
      </c>
      <c r="AB13" s="22"/>
      <c r="AC13" s="22"/>
      <c r="AD13" s="19">
        <f t="shared" si="2"/>
        <v>0</v>
      </c>
      <c r="AE13" s="19">
        <v>0.9</v>
      </c>
      <c r="AF13" s="13"/>
      <c r="AG13" s="13"/>
      <c r="AH13" s="13"/>
      <c r="AI13" s="13"/>
    </row>
    <row r="14" spans="1:35" s="16" customFormat="1" ht="30" x14ac:dyDescent="0.25">
      <c r="A14" s="24">
        <v>9</v>
      </c>
      <c r="B14" s="120" t="s">
        <v>319</v>
      </c>
      <c r="C14" s="139" t="s">
        <v>159</v>
      </c>
      <c r="D14" s="48">
        <f t="shared" si="0"/>
        <v>1.8</v>
      </c>
      <c r="E14" s="22">
        <v>25.8</v>
      </c>
      <c r="F14" s="25">
        <v>0</v>
      </c>
      <c r="G14" s="25">
        <v>0</v>
      </c>
      <c r="H14" s="25">
        <v>0</v>
      </c>
      <c r="I14" s="25">
        <v>0</v>
      </c>
      <c r="J14" s="24">
        <v>0</v>
      </c>
      <c r="K14" s="18">
        <f t="shared" si="3"/>
        <v>0</v>
      </c>
      <c r="L14" s="20">
        <v>0</v>
      </c>
      <c r="M14" s="20">
        <f t="shared" si="4"/>
        <v>0</v>
      </c>
      <c r="N14" s="22"/>
      <c r="O14" s="22"/>
      <c r="P14" s="22"/>
      <c r="Q14" s="22"/>
      <c r="R14" s="32"/>
      <c r="S14" s="22"/>
      <c r="T14" s="19">
        <f t="shared" si="5"/>
        <v>0</v>
      </c>
      <c r="U14" s="22">
        <v>1</v>
      </c>
      <c r="V14" s="22">
        <v>0</v>
      </c>
      <c r="W14" s="22">
        <v>1</v>
      </c>
      <c r="X14" s="22">
        <v>1</v>
      </c>
      <c r="Y14" s="22"/>
      <c r="Z14" s="37"/>
      <c r="AA14" s="47">
        <f t="shared" si="1"/>
        <v>0</v>
      </c>
      <c r="AB14" s="22"/>
      <c r="AC14" s="22"/>
      <c r="AD14" s="19">
        <f t="shared" si="2"/>
        <v>0</v>
      </c>
      <c r="AE14" s="19">
        <v>0.9</v>
      </c>
      <c r="AF14" s="13"/>
      <c r="AG14" s="13"/>
      <c r="AH14" s="13"/>
      <c r="AI14" s="13"/>
    </row>
    <row r="15" spans="1:35" s="16" customFormat="1" ht="18.75" x14ac:dyDescent="0.25">
      <c r="A15" s="24">
        <v>10</v>
      </c>
      <c r="B15" s="116" t="s">
        <v>140</v>
      </c>
      <c r="C15" s="134" t="s">
        <v>173</v>
      </c>
      <c r="D15" s="48">
        <f t="shared" si="0"/>
        <v>1.9</v>
      </c>
      <c r="E15" s="32">
        <v>95.05</v>
      </c>
      <c r="F15" s="25">
        <v>0</v>
      </c>
      <c r="G15" s="25">
        <v>0</v>
      </c>
      <c r="H15" s="25">
        <v>0</v>
      </c>
      <c r="I15" s="25">
        <v>0</v>
      </c>
      <c r="J15" s="24">
        <v>0</v>
      </c>
      <c r="K15" s="18">
        <f t="shared" si="3"/>
        <v>0</v>
      </c>
      <c r="L15" s="20">
        <v>0</v>
      </c>
      <c r="M15" s="20">
        <f t="shared" si="4"/>
        <v>0</v>
      </c>
      <c r="N15" s="22"/>
      <c r="O15" s="22"/>
      <c r="P15" s="22"/>
      <c r="Q15" s="22"/>
      <c r="R15" s="32"/>
      <c r="S15" s="22"/>
      <c r="T15" s="19">
        <f t="shared" si="5"/>
        <v>0</v>
      </c>
      <c r="U15" s="22">
        <v>1</v>
      </c>
      <c r="V15" s="22">
        <v>1</v>
      </c>
      <c r="W15" s="22">
        <v>2</v>
      </c>
      <c r="X15" s="26">
        <v>0</v>
      </c>
      <c r="Y15" s="22"/>
      <c r="Z15" s="37"/>
      <c r="AA15" s="47">
        <f t="shared" si="1"/>
        <v>0</v>
      </c>
      <c r="AB15" s="22"/>
      <c r="AC15" s="22"/>
      <c r="AD15" s="19">
        <f t="shared" si="2"/>
        <v>0</v>
      </c>
      <c r="AE15" s="19">
        <v>0.95</v>
      </c>
      <c r="AF15" s="13"/>
      <c r="AG15" s="13"/>
      <c r="AH15" s="13"/>
      <c r="AI15" s="13"/>
    </row>
    <row r="16" spans="1:35" s="16" customFormat="1" ht="30" x14ac:dyDescent="0.25">
      <c r="A16" s="24">
        <v>11</v>
      </c>
      <c r="B16" s="116" t="s">
        <v>116</v>
      </c>
      <c r="C16" s="134" t="s">
        <v>162</v>
      </c>
      <c r="D16" s="48">
        <f t="shared" si="0"/>
        <v>1.9</v>
      </c>
      <c r="E16" s="22">
        <v>6.2</v>
      </c>
      <c r="F16" s="25">
        <v>0</v>
      </c>
      <c r="G16" s="25">
        <v>0</v>
      </c>
      <c r="H16" s="25">
        <v>0</v>
      </c>
      <c r="I16" s="25">
        <v>0</v>
      </c>
      <c r="J16" s="24">
        <v>0</v>
      </c>
      <c r="K16" s="18">
        <f t="shared" si="3"/>
        <v>0</v>
      </c>
      <c r="L16" s="20">
        <v>0</v>
      </c>
      <c r="M16" s="20">
        <f t="shared" si="4"/>
        <v>0</v>
      </c>
      <c r="N16" s="22"/>
      <c r="O16" s="22"/>
      <c r="P16" s="22"/>
      <c r="Q16" s="22"/>
      <c r="R16" s="32"/>
      <c r="S16" s="22"/>
      <c r="T16" s="19">
        <f t="shared" si="5"/>
        <v>0</v>
      </c>
      <c r="U16" s="22">
        <v>1</v>
      </c>
      <c r="V16" s="22">
        <v>0</v>
      </c>
      <c r="W16" s="22">
        <v>1</v>
      </c>
      <c r="X16" s="22">
        <v>1</v>
      </c>
      <c r="Y16" s="22"/>
      <c r="Z16" s="37"/>
      <c r="AA16" s="47">
        <f t="shared" si="1"/>
        <v>0</v>
      </c>
      <c r="AB16" s="22"/>
      <c r="AC16" s="22"/>
      <c r="AD16" s="19">
        <f t="shared" si="2"/>
        <v>0</v>
      </c>
      <c r="AE16" s="19">
        <v>0.95</v>
      </c>
      <c r="AF16" s="13"/>
      <c r="AG16" s="13"/>
      <c r="AH16" s="13"/>
      <c r="AI16" s="13"/>
    </row>
    <row r="17" spans="1:35" s="16" customFormat="1" ht="25.5" x14ac:dyDescent="0.25">
      <c r="A17" s="24">
        <v>12</v>
      </c>
      <c r="B17" s="124" t="s">
        <v>248</v>
      </c>
      <c r="C17" s="133" t="s">
        <v>249</v>
      </c>
      <c r="D17" s="48">
        <f t="shared" si="0"/>
        <v>1.9</v>
      </c>
      <c r="E17" s="32">
        <v>9.1</v>
      </c>
      <c r="F17" s="25">
        <v>0</v>
      </c>
      <c r="G17" s="25">
        <v>0</v>
      </c>
      <c r="H17" s="25">
        <v>0</v>
      </c>
      <c r="I17" s="25">
        <v>0</v>
      </c>
      <c r="J17" s="24">
        <v>0</v>
      </c>
      <c r="K17" s="18">
        <f t="shared" si="3"/>
        <v>0</v>
      </c>
      <c r="L17" s="20">
        <v>0</v>
      </c>
      <c r="M17" s="20">
        <f t="shared" si="4"/>
        <v>0</v>
      </c>
      <c r="N17" s="22"/>
      <c r="O17" s="22"/>
      <c r="P17" s="22"/>
      <c r="Q17" s="22"/>
      <c r="R17" s="32"/>
      <c r="S17" s="22"/>
      <c r="T17" s="19">
        <f t="shared" si="5"/>
        <v>0</v>
      </c>
      <c r="U17" s="22">
        <v>1</v>
      </c>
      <c r="V17" s="22">
        <v>0</v>
      </c>
      <c r="W17" s="22">
        <v>1</v>
      </c>
      <c r="X17" s="22">
        <v>1</v>
      </c>
      <c r="Y17" s="22"/>
      <c r="Z17" s="37"/>
      <c r="AA17" s="47">
        <f t="shared" si="1"/>
        <v>0</v>
      </c>
      <c r="AB17" s="22"/>
      <c r="AC17" s="22"/>
      <c r="AD17" s="19">
        <f t="shared" si="2"/>
        <v>0</v>
      </c>
      <c r="AE17" s="19">
        <v>0.95</v>
      </c>
      <c r="AF17" s="13"/>
      <c r="AG17" s="13"/>
      <c r="AH17" s="13"/>
      <c r="AI17" s="13"/>
    </row>
    <row r="18" spans="1:35" s="16" customFormat="1" ht="18.75" x14ac:dyDescent="0.25">
      <c r="A18" s="24">
        <v>13</v>
      </c>
      <c r="B18" s="115" t="s">
        <v>77</v>
      </c>
      <c r="C18" s="117" t="s">
        <v>226</v>
      </c>
      <c r="D18" s="48">
        <f t="shared" si="0"/>
        <v>1.9</v>
      </c>
      <c r="E18" s="32">
        <v>226.2</v>
      </c>
      <c r="F18" s="25">
        <v>0</v>
      </c>
      <c r="G18" s="25">
        <v>0</v>
      </c>
      <c r="H18" s="25">
        <v>0</v>
      </c>
      <c r="I18" s="25">
        <v>0</v>
      </c>
      <c r="J18" s="24">
        <v>0</v>
      </c>
      <c r="K18" s="18">
        <f t="shared" si="3"/>
        <v>0</v>
      </c>
      <c r="L18" s="20">
        <v>0</v>
      </c>
      <c r="M18" s="20">
        <f t="shared" si="4"/>
        <v>0</v>
      </c>
      <c r="N18" s="22"/>
      <c r="O18" s="22"/>
      <c r="P18" s="22"/>
      <c r="Q18" s="22"/>
      <c r="R18" s="32"/>
      <c r="S18" s="22"/>
      <c r="T18" s="19">
        <f t="shared" si="5"/>
        <v>0</v>
      </c>
      <c r="U18" s="22">
        <v>1</v>
      </c>
      <c r="V18" s="22">
        <v>1</v>
      </c>
      <c r="W18" s="22">
        <v>2</v>
      </c>
      <c r="X18" s="26">
        <v>0</v>
      </c>
      <c r="Y18" s="22"/>
      <c r="Z18" s="37"/>
      <c r="AA18" s="47">
        <f t="shared" si="1"/>
        <v>0</v>
      </c>
      <c r="AB18" s="22"/>
      <c r="AC18" s="22"/>
      <c r="AD18" s="19">
        <f t="shared" si="2"/>
        <v>0</v>
      </c>
      <c r="AE18" s="19">
        <v>0.95</v>
      </c>
      <c r="AF18" s="13"/>
      <c r="AG18" s="13"/>
      <c r="AH18" s="13"/>
      <c r="AI18" s="13"/>
    </row>
    <row r="19" spans="1:35" s="16" customFormat="1" ht="27" customHeight="1" x14ac:dyDescent="0.25">
      <c r="A19" s="24">
        <v>14</v>
      </c>
      <c r="B19" s="116" t="s">
        <v>155</v>
      </c>
      <c r="C19" s="134" t="s">
        <v>162</v>
      </c>
      <c r="D19" s="48">
        <f t="shared" si="0"/>
        <v>2</v>
      </c>
      <c r="E19" s="28">
        <v>3.3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18">
        <f t="shared" si="3"/>
        <v>0</v>
      </c>
      <c r="L19" s="20">
        <v>0</v>
      </c>
      <c r="M19" s="20">
        <f t="shared" si="4"/>
        <v>0</v>
      </c>
      <c r="N19" s="19"/>
      <c r="O19" s="19"/>
      <c r="P19" s="19"/>
      <c r="Q19" s="19"/>
      <c r="R19" s="46"/>
      <c r="S19" s="19"/>
      <c r="T19" s="19">
        <f t="shared" si="5"/>
        <v>0</v>
      </c>
      <c r="U19" s="19">
        <v>1</v>
      </c>
      <c r="V19" s="19">
        <v>0</v>
      </c>
      <c r="W19" s="19">
        <v>1</v>
      </c>
      <c r="X19" s="19">
        <v>1</v>
      </c>
      <c r="Y19" s="19"/>
      <c r="Z19" s="33"/>
      <c r="AA19" s="47">
        <f t="shared" si="1"/>
        <v>0</v>
      </c>
      <c r="AB19" s="19"/>
      <c r="AC19" s="19"/>
      <c r="AD19" s="19">
        <f t="shared" si="2"/>
        <v>0</v>
      </c>
      <c r="AE19" s="19">
        <v>1</v>
      </c>
    </row>
    <row r="20" spans="1:35" s="16" customFormat="1" ht="23.25" customHeight="1" x14ac:dyDescent="0.25">
      <c r="A20" s="24">
        <v>15</v>
      </c>
      <c r="B20" s="120" t="s">
        <v>342</v>
      </c>
      <c r="C20" s="134" t="s">
        <v>167</v>
      </c>
      <c r="D20" s="48">
        <f t="shared" si="0"/>
        <v>2</v>
      </c>
      <c r="E20" s="28">
        <v>18.3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18">
        <f t="shared" si="3"/>
        <v>0</v>
      </c>
      <c r="L20" s="20">
        <v>0</v>
      </c>
      <c r="M20" s="20">
        <f t="shared" si="4"/>
        <v>0</v>
      </c>
      <c r="N20" s="21"/>
      <c r="O20" s="21"/>
      <c r="P20" s="21"/>
      <c r="Q20" s="21"/>
      <c r="R20" s="30"/>
      <c r="S20" s="21"/>
      <c r="T20" s="19">
        <f t="shared" si="5"/>
        <v>0</v>
      </c>
      <c r="U20" s="21">
        <v>1</v>
      </c>
      <c r="V20" s="21">
        <v>1</v>
      </c>
      <c r="W20" s="21">
        <v>2</v>
      </c>
      <c r="X20" s="21">
        <v>0</v>
      </c>
      <c r="Y20" s="21"/>
      <c r="Z20" s="36"/>
      <c r="AA20" s="47">
        <f t="shared" si="1"/>
        <v>0</v>
      </c>
      <c r="AB20" s="21"/>
      <c r="AC20" s="21"/>
      <c r="AD20" s="19">
        <f t="shared" si="2"/>
        <v>0</v>
      </c>
      <c r="AE20" s="19">
        <v>1</v>
      </c>
    </row>
    <row r="21" spans="1:35" s="16" customFormat="1" ht="24" customHeight="1" x14ac:dyDescent="0.25">
      <c r="A21" s="24">
        <v>16</v>
      </c>
      <c r="B21" s="120" t="s">
        <v>267</v>
      </c>
      <c r="C21" s="139" t="s">
        <v>160</v>
      </c>
      <c r="D21" s="48">
        <f t="shared" si="0"/>
        <v>2</v>
      </c>
      <c r="E21" s="24">
        <v>20.2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18">
        <f t="shared" si="3"/>
        <v>0</v>
      </c>
      <c r="L21" s="20">
        <v>0</v>
      </c>
      <c r="M21" s="20">
        <f t="shared" si="4"/>
        <v>0</v>
      </c>
      <c r="N21" s="22"/>
      <c r="O21" s="22"/>
      <c r="P21" s="22"/>
      <c r="Q21" s="22"/>
      <c r="R21" s="32"/>
      <c r="S21" s="22"/>
      <c r="T21" s="19">
        <f t="shared" si="5"/>
        <v>0</v>
      </c>
      <c r="U21" s="22">
        <v>0</v>
      </c>
      <c r="V21" s="22">
        <v>1</v>
      </c>
      <c r="W21" s="22">
        <v>1</v>
      </c>
      <c r="X21" s="22">
        <v>1</v>
      </c>
      <c r="Y21" s="22"/>
      <c r="Z21" s="37"/>
      <c r="AA21" s="47">
        <f t="shared" si="1"/>
        <v>0</v>
      </c>
      <c r="AB21" s="22"/>
      <c r="AC21" s="22"/>
      <c r="AD21" s="19">
        <f t="shared" si="2"/>
        <v>0</v>
      </c>
      <c r="AE21" s="19">
        <v>1</v>
      </c>
    </row>
    <row r="22" spans="1:35" s="16" customFormat="1" ht="28.5" customHeight="1" x14ac:dyDescent="0.25">
      <c r="A22" s="24">
        <v>17</v>
      </c>
      <c r="B22" s="120" t="s">
        <v>309</v>
      </c>
      <c r="C22" s="117" t="s">
        <v>310</v>
      </c>
      <c r="D22" s="48">
        <f t="shared" si="0"/>
        <v>2</v>
      </c>
      <c r="E22" s="32">
        <v>1</v>
      </c>
      <c r="F22" s="25">
        <v>0</v>
      </c>
      <c r="G22" s="25">
        <v>0</v>
      </c>
      <c r="H22" s="25">
        <v>0</v>
      </c>
      <c r="I22" s="25">
        <v>0</v>
      </c>
      <c r="J22" s="24">
        <v>0</v>
      </c>
      <c r="K22" s="18">
        <f t="shared" si="3"/>
        <v>0</v>
      </c>
      <c r="L22" s="20">
        <v>0</v>
      </c>
      <c r="M22" s="20">
        <f t="shared" si="4"/>
        <v>0</v>
      </c>
      <c r="N22" s="22"/>
      <c r="O22" s="22"/>
      <c r="P22" s="22"/>
      <c r="Q22" s="22"/>
      <c r="R22" s="32"/>
      <c r="S22" s="22"/>
      <c r="T22" s="19">
        <f t="shared" si="5"/>
        <v>0</v>
      </c>
      <c r="U22" s="22">
        <v>1</v>
      </c>
      <c r="V22" s="22">
        <v>0</v>
      </c>
      <c r="W22" s="22">
        <v>1</v>
      </c>
      <c r="X22" s="22">
        <v>1</v>
      </c>
      <c r="Y22" s="22"/>
      <c r="Z22" s="37"/>
      <c r="AA22" s="47">
        <f t="shared" si="1"/>
        <v>0</v>
      </c>
      <c r="AB22" s="22"/>
      <c r="AC22" s="22"/>
      <c r="AD22" s="19">
        <f t="shared" si="2"/>
        <v>0</v>
      </c>
      <c r="AE22" s="19">
        <v>1</v>
      </c>
      <c r="AF22" s="13"/>
      <c r="AG22" s="13"/>
      <c r="AH22" s="13"/>
      <c r="AI22" s="13"/>
    </row>
    <row r="23" spans="1:35" s="31" customFormat="1" ht="30" customHeight="1" x14ac:dyDescent="0.25">
      <c r="A23" s="24">
        <v>18</v>
      </c>
      <c r="B23" s="114" t="s">
        <v>86</v>
      </c>
      <c r="C23" s="114" t="s">
        <v>224</v>
      </c>
      <c r="D23" s="48">
        <f t="shared" si="0"/>
        <v>2</v>
      </c>
      <c r="E23" s="32">
        <v>6.85</v>
      </c>
      <c r="F23" s="25">
        <v>0</v>
      </c>
      <c r="G23" s="25">
        <v>0</v>
      </c>
      <c r="H23" s="25">
        <v>0</v>
      </c>
      <c r="I23" s="25">
        <v>0</v>
      </c>
      <c r="J23" s="24">
        <v>0</v>
      </c>
      <c r="K23" s="18">
        <f t="shared" si="3"/>
        <v>0</v>
      </c>
      <c r="L23" s="20">
        <v>0</v>
      </c>
      <c r="M23" s="20">
        <f t="shared" si="4"/>
        <v>0</v>
      </c>
      <c r="N23" s="22"/>
      <c r="O23" s="22"/>
      <c r="P23" s="22"/>
      <c r="Q23" s="22"/>
      <c r="R23" s="32"/>
      <c r="S23" s="22"/>
      <c r="T23" s="19">
        <f t="shared" si="5"/>
        <v>0</v>
      </c>
      <c r="U23" s="22">
        <v>1</v>
      </c>
      <c r="V23" s="22">
        <v>0</v>
      </c>
      <c r="W23" s="22">
        <v>1</v>
      </c>
      <c r="X23" s="22">
        <v>1</v>
      </c>
      <c r="Y23" s="22"/>
      <c r="Z23" s="37"/>
      <c r="AA23" s="47">
        <f t="shared" si="1"/>
        <v>0</v>
      </c>
      <c r="AB23" s="22"/>
      <c r="AC23" s="22"/>
      <c r="AD23" s="19">
        <f t="shared" si="2"/>
        <v>0</v>
      </c>
      <c r="AE23" s="19">
        <v>1</v>
      </c>
      <c r="AF23" s="13"/>
      <c r="AG23" s="13"/>
      <c r="AH23" s="13"/>
      <c r="AI23" s="13"/>
    </row>
    <row r="24" spans="1:35" ht="18.75" x14ac:dyDescent="0.25">
      <c r="A24" s="24">
        <v>19</v>
      </c>
      <c r="B24" s="125" t="s">
        <v>265</v>
      </c>
      <c r="C24" s="137" t="s">
        <v>266</v>
      </c>
      <c r="D24" s="48">
        <f t="shared" si="0"/>
        <v>2</v>
      </c>
      <c r="E24" s="32">
        <v>18.399999999999999</v>
      </c>
      <c r="F24" s="25">
        <v>0</v>
      </c>
      <c r="G24" s="25">
        <v>0</v>
      </c>
      <c r="H24" s="25">
        <v>0</v>
      </c>
      <c r="I24" s="25">
        <v>0</v>
      </c>
      <c r="J24" s="24">
        <v>0</v>
      </c>
      <c r="K24" s="18">
        <f t="shared" si="3"/>
        <v>0</v>
      </c>
      <c r="L24" s="20">
        <v>0</v>
      </c>
      <c r="M24" s="20">
        <f t="shared" si="4"/>
        <v>0</v>
      </c>
      <c r="N24" s="22"/>
      <c r="O24" s="22"/>
      <c r="P24" s="22"/>
      <c r="Q24" s="22"/>
      <c r="R24" s="32"/>
      <c r="S24" s="22"/>
      <c r="T24" s="19">
        <f t="shared" si="5"/>
        <v>0</v>
      </c>
      <c r="U24" s="22">
        <v>1</v>
      </c>
      <c r="V24" s="22">
        <v>0</v>
      </c>
      <c r="W24" s="22">
        <v>1</v>
      </c>
      <c r="X24" s="22">
        <v>1</v>
      </c>
      <c r="Y24" s="22"/>
      <c r="Z24" s="37"/>
      <c r="AA24" s="47">
        <f t="shared" si="1"/>
        <v>0</v>
      </c>
      <c r="AB24" s="22"/>
      <c r="AC24" s="22"/>
      <c r="AD24" s="19">
        <f t="shared" si="2"/>
        <v>0</v>
      </c>
      <c r="AE24" s="19">
        <v>1</v>
      </c>
    </row>
    <row r="25" spans="1:35" ht="18.75" x14ac:dyDescent="0.25">
      <c r="A25" s="24">
        <v>20</v>
      </c>
      <c r="B25" s="123" t="s">
        <v>260</v>
      </c>
      <c r="C25" s="117" t="s">
        <v>187</v>
      </c>
      <c r="D25" s="48">
        <f t="shared" si="0"/>
        <v>2</v>
      </c>
      <c r="E25" s="32">
        <v>13.1</v>
      </c>
      <c r="F25" s="25">
        <v>0</v>
      </c>
      <c r="G25" s="25">
        <v>0</v>
      </c>
      <c r="H25" s="25">
        <v>0</v>
      </c>
      <c r="I25" s="25">
        <v>0</v>
      </c>
      <c r="J25" s="24">
        <v>0</v>
      </c>
      <c r="K25" s="18">
        <f t="shared" si="3"/>
        <v>0</v>
      </c>
      <c r="L25" s="20">
        <v>0</v>
      </c>
      <c r="M25" s="20">
        <f t="shared" si="4"/>
        <v>0</v>
      </c>
      <c r="N25" s="22"/>
      <c r="O25" s="22"/>
      <c r="P25" s="22"/>
      <c r="Q25" s="22"/>
      <c r="R25" s="32"/>
      <c r="S25" s="22"/>
      <c r="T25" s="19">
        <f t="shared" si="5"/>
        <v>0</v>
      </c>
      <c r="U25" s="22">
        <v>1</v>
      </c>
      <c r="V25" s="22">
        <v>1</v>
      </c>
      <c r="W25" s="22">
        <v>2</v>
      </c>
      <c r="X25" s="26">
        <v>0</v>
      </c>
      <c r="Y25" s="22"/>
      <c r="Z25" s="37"/>
      <c r="AA25" s="47">
        <f t="shared" si="1"/>
        <v>0</v>
      </c>
      <c r="AB25" s="22"/>
      <c r="AC25" s="22"/>
      <c r="AD25" s="19">
        <f t="shared" si="2"/>
        <v>0</v>
      </c>
      <c r="AE25" s="19">
        <v>1</v>
      </c>
    </row>
    <row r="26" spans="1:35" ht="18.75" x14ac:dyDescent="0.25">
      <c r="A26" s="24">
        <v>21</v>
      </c>
      <c r="B26" s="122" t="s">
        <v>34</v>
      </c>
      <c r="C26" s="140" t="s">
        <v>206</v>
      </c>
      <c r="D26" s="48">
        <f t="shared" si="0"/>
        <v>2</v>
      </c>
      <c r="E26" s="32">
        <v>11.5</v>
      </c>
      <c r="F26" s="25">
        <v>0</v>
      </c>
      <c r="G26" s="25">
        <v>0</v>
      </c>
      <c r="H26" s="25">
        <v>0</v>
      </c>
      <c r="I26" s="25">
        <v>0</v>
      </c>
      <c r="J26" s="24">
        <v>0</v>
      </c>
      <c r="K26" s="18">
        <f t="shared" si="3"/>
        <v>0</v>
      </c>
      <c r="L26" s="20">
        <v>0</v>
      </c>
      <c r="M26" s="20">
        <f t="shared" si="4"/>
        <v>0</v>
      </c>
      <c r="N26" s="22"/>
      <c r="O26" s="22"/>
      <c r="P26" s="22"/>
      <c r="Q26" s="22"/>
      <c r="R26" s="32"/>
      <c r="S26" s="22"/>
      <c r="T26" s="19">
        <f t="shared" si="5"/>
        <v>0</v>
      </c>
      <c r="U26" s="22">
        <v>1</v>
      </c>
      <c r="V26" s="22">
        <v>0</v>
      </c>
      <c r="W26" s="22">
        <v>1</v>
      </c>
      <c r="X26" s="22">
        <v>1</v>
      </c>
      <c r="Y26" s="22"/>
      <c r="Z26" s="37"/>
      <c r="AA26" s="47">
        <f t="shared" si="1"/>
        <v>0</v>
      </c>
      <c r="AB26" s="22"/>
      <c r="AC26" s="22"/>
      <c r="AD26" s="19">
        <f t="shared" si="2"/>
        <v>0</v>
      </c>
      <c r="AE26" s="19">
        <v>1</v>
      </c>
    </row>
    <row r="27" spans="1:35" ht="18.75" x14ac:dyDescent="0.25">
      <c r="A27" s="24">
        <v>22</v>
      </c>
      <c r="B27" s="116" t="s">
        <v>91</v>
      </c>
      <c r="C27" s="134" t="s">
        <v>159</v>
      </c>
      <c r="D27" s="48">
        <f t="shared" si="0"/>
        <v>2.3306603773584906</v>
      </c>
      <c r="E27" s="22">
        <v>169.6</v>
      </c>
      <c r="F27" s="25">
        <v>1</v>
      </c>
      <c r="G27" s="25">
        <v>0</v>
      </c>
      <c r="H27" s="25">
        <v>0</v>
      </c>
      <c r="I27" s="25">
        <v>0</v>
      </c>
      <c r="J27" s="24">
        <v>0</v>
      </c>
      <c r="K27" s="18">
        <f t="shared" si="3"/>
        <v>0.589622641509434</v>
      </c>
      <c r="L27" s="20">
        <f>G27/F27*100</f>
        <v>0</v>
      </c>
      <c r="M27" s="20">
        <f t="shared" si="4"/>
        <v>0</v>
      </c>
      <c r="N27" s="22"/>
      <c r="O27" s="22"/>
      <c r="P27" s="22"/>
      <c r="Q27" s="22"/>
      <c r="R27" s="32"/>
      <c r="S27" s="22"/>
      <c r="T27" s="19">
        <f t="shared" si="5"/>
        <v>0</v>
      </c>
      <c r="U27" s="22">
        <v>1</v>
      </c>
      <c r="V27" s="22">
        <v>1</v>
      </c>
      <c r="W27" s="22">
        <v>2</v>
      </c>
      <c r="X27" s="26">
        <v>0</v>
      </c>
      <c r="Y27" s="22"/>
      <c r="Z27" s="37"/>
      <c r="AA27" s="47">
        <f t="shared" si="1"/>
        <v>0</v>
      </c>
      <c r="AB27" s="22"/>
      <c r="AC27" s="22"/>
      <c r="AD27" s="19">
        <f t="shared" si="2"/>
        <v>0</v>
      </c>
      <c r="AE27" s="19">
        <v>0.9</v>
      </c>
    </row>
    <row r="28" spans="1:35" ht="30" x14ac:dyDescent="0.25">
      <c r="A28" s="24">
        <v>23</v>
      </c>
      <c r="B28" s="122" t="s">
        <v>45</v>
      </c>
      <c r="C28" s="140" t="s">
        <v>219</v>
      </c>
      <c r="D28" s="48">
        <f t="shared" si="0"/>
        <v>2.3976240391334729</v>
      </c>
      <c r="E28" s="32">
        <v>143.1</v>
      </c>
      <c r="F28" s="25">
        <v>1</v>
      </c>
      <c r="G28" s="25">
        <v>0</v>
      </c>
      <c r="H28" s="25">
        <v>0</v>
      </c>
      <c r="I28" s="25">
        <v>0</v>
      </c>
      <c r="J28" s="25">
        <v>1</v>
      </c>
      <c r="K28" s="18">
        <f t="shared" si="3"/>
        <v>0.69881201956673655</v>
      </c>
      <c r="L28" s="20">
        <f>G28/F28*100</f>
        <v>0</v>
      </c>
      <c r="M28" s="20">
        <f t="shared" si="4"/>
        <v>0</v>
      </c>
      <c r="N28" s="22"/>
      <c r="O28" s="22"/>
      <c r="P28" s="22"/>
      <c r="Q28" s="22"/>
      <c r="R28" s="32"/>
      <c r="S28" s="22"/>
      <c r="T28" s="19">
        <f t="shared" si="5"/>
        <v>0.69881201956673655</v>
      </c>
      <c r="U28" s="22">
        <v>1</v>
      </c>
      <c r="V28" s="22">
        <v>0</v>
      </c>
      <c r="W28" s="22">
        <v>1</v>
      </c>
      <c r="X28" s="26">
        <v>0</v>
      </c>
      <c r="Y28" s="22"/>
      <c r="Z28" s="37"/>
      <c r="AA28" s="47">
        <f t="shared" si="1"/>
        <v>0</v>
      </c>
      <c r="AB28" s="22"/>
      <c r="AC28" s="22"/>
      <c r="AD28" s="19">
        <f t="shared" si="2"/>
        <v>0</v>
      </c>
      <c r="AE28" s="19">
        <v>1</v>
      </c>
    </row>
    <row r="29" spans="1:35" ht="30" x14ac:dyDescent="0.25">
      <c r="A29" s="24">
        <v>24</v>
      </c>
      <c r="B29" s="122" t="s">
        <v>29</v>
      </c>
      <c r="C29" s="140" t="s">
        <v>208</v>
      </c>
      <c r="D29" s="48">
        <f t="shared" si="0"/>
        <v>2.4224751066856332</v>
      </c>
      <c r="E29" s="32">
        <v>140.6</v>
      </c>
      <c r="F29" s="25">
        <v>1</v>
      </c>
      <c r="G29" s="25">
        <v>0</v>
      </c>
      <c r="H29" s="25">
        <v>0</v>
      </c>
      <c r="I29" s="25">
        <v>0</v>
      </c>
      <c r="J29" s="24">
        <v>0</v>
      </c>
      <c r="K29" s="18">
        <f t="shared" si="3"/>
        <v>0.71123755334281646</v>
      </c>
      <c r="L29" s="20">
        <f>G29/F29*100</f>
        <v>0</v>
      </c>
      <c r="M29" s="20">
        <f t="shared" si="4"/>
        <v>0</v>
      </c>
      <c r="N29" s="22"/>
      <c r="O29" s="22"/>
      <c r="P29" s="22"/>
      <c r="Q29" s="22"/>
      <c r="R29" s="32"/>
      <c r="S29" s="22"/>
      <c r="T29" s="19">
        <f t="shared" si="5"/>
        <v>0</v>
      </c>
      <c r="U29" s="22">
        <v>0</v>
      </c>
      <c r="V29" s="22">
        <v>0</v>
      </c>
      <c r="W29" s="22">
        <v>0</v>
      </c>
      <c r="X29" s="22">
        <v>1</v>
      </c>
      <c r="Y29" s="22">
        <v>0</v>
      </c>
      <c r="Z29" s="37"/>
      <c r="AA29" s="47">
        <f t="shared" si="1"/>
        <v>0</v>
      </c>
      <c r="AB29" s="22">
        <v>1</v>
      </c>
      <c r="AC29" s="22"/>
      <c r="AD29" s="19">
        <f t="shared" si="2"/>
        <v>0.71123755334281646</v>
      </c>
      <c r="AE29" s="19">
        <v>1</v>
      </c>
    </row>
    <row r="30" spans="1:35" ht="18.75" x14ac:dyDescent="0.25">
      <c r="A30" s="24">
        <v>25</v>
      </c>
      <c r="B30" s="122" t="s">
        <v>41</v>
      </c>
      <c r="C30" s="140" t="s">
        <v>215</v>
      </c>
      <c r="D30" s="48">
        <f t="shared" si="0"/>
        <v>2.5463917525773194</v>
      </c>
      <c r="E30" s="32">
        <v>194</v>
      </c>
      <c r="F30" s="25">
        <v>1</v>
      </c>
      <c r="G30" s="25">
        <v>0</v>
      </c>
      <c r="H30" s="25">
        <v>0</v>
      </c>
      <c r="I30" s="25">
        <v>0</v>
      </c>
      <c r="J30" s="25">
        <v>2</v>
      </c>
      <c r="K30" s="18">
        <f t="shared" si="3"/>
        <v>0.51546391752577314</v>
      </c>
      <c r="L30" s="20">
        <f>G30/F30*100</f>
        <v>0</v>
      </c>
      <c r="M30" s="20">
        <f t="shared" si="4"/>
        <v>0</v>
      </c>
      <c r="N30" s="22"/>
      <c r="O30" s="22"/>
      <c r="P30" s="22"/>
      <c r="Q30" s="22"/>
      <c r="R30" s="32"/>
      <c r="S30" s="22"/>
      <c r="T30" s="19">
        <f t="shared" si="5"/>
        <v>1.0309278350515463</v>
      </c>
      <c r="U30" s="22">
        <v>1</v>
      </c>
      <c r="V30" s="22">
        <v>0</v>
      </c>
      <c r="W30" s="22">
        <v>1</v>
      </c>
      <c r="X30" s="26">
        <v>0</v>
      </c>
      <c r="Y30" s="22"/>
      <c r="Z30" s="37"/>
      <c r="AA30" s="47">
        <f t="shared" si="1"/>
        <v>0</v>
      </c>
      <c r="AB30" s="22"/>
      <c r="AC30" s="22"/>
      <c r="AD30" s="19">
        <f t="shared" si="2"/>
        <v>0</v>
      </c>
      <c r="AE30" s="19">
        <v>1</v>
      </c>
    </row>
    <row r="31" spans="1:35" ht="18.75" x14ac:dyDescent="0.25">
      <c r="A31" s="24">
        <v>26</v>
      </c>
      <c r="B31" s="122" t="s">
        <v>57</v>
      </c>
      <c r="C31" s="140" t="s">
        <v>57</v>
      </c>
      <c r="D31" s="48">
        <f t="shared" si="0"/>
        <v>2.5868544600938965</v>
      </c>
      <c r="E31" s="32">
        <v>511.2</v>
      </c>
      <c r="F31" s="25">
        <v>0</v>
      </c>
      <c r="G31" s="25">
        <v>0</v>
      </c>
      <c r="H31" s="25">
        <v>0</v>
      </c>
      <c r="I31" s="25">
        <v>0</v>
      </c>
      <c r="J31" s="25">
        <v>2</v>
      </c>
      <c r="K31" s="18">
        <f t="shared" si="3"/>
        <v>0</v>
      </c>
      <c r="L31" s="20">
        <v>0</v>
      </c>
      <c r="M31" s="20">
        <f t="shared" si="4"/>
        <v>0</v>
      </c>
      <c r="N31" s="22"/>
      <c r="O31" s="22"/>
      <c r="P31" s="22"/>
      <c r="Q31" s="22"/>
      <c r="R31" s="32"/>
      <c r="S31" s="22"/>
      <c r="T31" s="19">
        <f t="shared" si="5"/>
        <v>0.39123630672926446</v>
      </c>
      <c r="U31" s="22">
        <v>0</v>
      </c>
      <c r="V31" s="22">
        <v>1</v>
      </c>
      <c r="W31" s="22">
        <v>1</v>
      </c>
      <c r="X31" s="22">
        <v>1</v>
      </c>
      <c r="Y31" s="22">
        <v>0</v>
      </c>
      <c r="Z31" s="37"/>
      <c r="AA31" s="47">
        <f t="shared" si="1"/>
        <v>0</v>
      </c>
      <c r="AB31" s="22">
        <v>1</v>
      </c>
      <c r="AC31" s="22"/>
      <c r="AD31" s="19">
        <f t="shared" si="2"/>
        <v>0.19561815336463223</v>
      </c>
      <c r="AE31" s="19">
        <v>1</v>
      </c>
    </row>
    <row r="32" spans="1:35" ht="18.75" x14ac:dyDescent="0.25">
      <c r="A32" s="24">
        <v>27</v>
      </c>
      <c r="B32" s="116" t="s">
        <v>139</v>
      </c>
      <c r="C32" s="134" t="s">
        <v>172</v>
      </c>
      <c r="D32" s="48">
        <f t="shared" si="0"/>
        <v>2.5919049714034315</v>
      </c>
      <c r="E32" s="32">
        <v>227.3</v>
      </c>
      <c r="F32" s="25">
        <v>0</v>
      </c>
      <c r="G32" s="25">
        <v>0</v>
      </c>
      <c r="H32" s="25">
        <v>0</v>
      </c>
      <c r="I32" s="25">
        <v>0</v>
      </c>
      <c r="J32" s="25">
        <v>2</v>
      </c>
      <c r="K32" s="18">
        <f t="shared" si="3"/>
        <v>0</v>
      </c>
      <c r="L32" s="20">
        <v>0</v>
      </c>
      <c r="M32" s="20">
        <f t="shared" si="4"/>
        <v>0</v>
      </c>
      <c r="N32" s="22"/>
      <c r="O32" s="22"/>
      <c r="P32" s="22"/>
      <c r="Q32" s="22"/>
      <c r="R32" s="32"/>
      <c r="S32" s="22"/>
      <c r="T32" s="19">
        <f t="shared" si="5"/>
        <v>0.87989441267047952</v>
      </c>
      <c r="U32" s="22">
        <v>1</v>
      </c>
      <c r="V32" s="22">
        <v>1</v>
      </c>
      <c r="W32" s="22">
        <v>2</v>
      </c>
      <c r="X32" s="26">
        <v>0</v>
      </c>
      <c r="Y32" s="22"/>
      <c r="Z32" s="37"/>
      <c r="AA32" s="47">
        <f t="shared" si="1"/>
        <v>0</v>
      </c>
      <c r="AB32" s="22"/>
      <c r="AC32" s="22"/>
      <c r="AD32" s="19">
        <f t="shared" si="2"/>
        <v>0</v>
      </c>
      <c r="AE32" s="19">
        <v>0.9</v>
      </c>
    </row>
    <row r="33" spans="1:35" ht="18.75" x14ac:dyDescent="0.25">
      <c r="A33" s="24">
        <v>28</v>
      </c>
      <c r="B33" s="122" t="s">
        <v>237</v>
      </c>
      <c r="C33" s="140" t="s">
        <v>238</v>
      </c>
      <c r="D33" s="48">
        <f t="shared" si="0"/>
        <v>2.640614990390775</v>
      </c>
      <c r="E33" s="32">
        <v>156.1</v>
      </c>
      <c r="F33" s="25">
        <v>0</v>
      </c>
      <c r="G33" s="25">
        <v>0</v>
      </c>
      <c r="H33" s="25">
        <v>0</v>
      </c>
      <c r="I33" s="25">
        <v>0</v>
      </c>
      <c r="J33" s="25">
        <v>1</v>
      </c>
      <c r="K33" s="18">
        <f t="shared" si="3"/>
        <v>0</v>
      </c>
      <c r="L33" s="20">
        <v>0</v>
      </c>
      <c r="M33" s="20">
        <f t="shared" si="4"/>
        <v>0</v>
      </c>
      <c r="N33" s="22"/>
      <c r="O33" s="22"/>
      <c r="P33" s="22"/>
      <c r="Q33" s="22"/>
      <c r="R33" s="32"/>
      <c r="S33" s="22"/>
      <c r="T33" s="19">
        <f t="shared" si="5"/>
        <v>0.64061499039077519</v>
      </c>
      <c r="U33" s="22">
        <v>1</v>
      </c>
      <c r="V33" s="22">
        <v>1</v>
      </c>
      <c r="W33" s="22">
        <v>2</v>
      </c>
      <c r="X33" s="26">
        <v>0</v>
      </c>
      <c r="Y33" s="22"/>
      <c r="Z33" s="37"/>
      <c r="AA33" s="47">
        <f t="shared" si="1"/>
        <v>0</v>
      </c>
      <c r="AB33" s="22"/>
      <c r="AC33" s="22"/>
      <c r="AD33" s="19">
        <f t="shared" si="2"/>
        <v>0</v>
      </c>
      <c r="AE33" s="19">
        <v>1</v>
      </c>
    </row>
    <row r="34" spans="1:35" ht="18.75" x14ac:dyDescent="0.25">
      <c r="A34" s="24">
        <v>29</v>
      </c>
      <c r="B34" s="116" t="s">
        <v>147</v>
      </c>
      <c r="C34" s="134" t="s">
        <v>177</v>
      </c>
      <c r="D34" s="48">
        <f t="shared" si="0"/>
        <v>2.7</v>
      </c>
      <c r="E34" s="24">
        <v>5.85</v>
      </c>
      <c r="F34" s="25">
        <v>0</v>
      </c>
      <c r="G34" s="25">
        <v>0</v>
      </c>
      <c r="H34" s="25">
        <v>0</v>
      </c>
      <c r="I34" s="25">
        <v>0</v>
      </c>
      <c r="J34" s="24">
        <v>0</v>
      </c>
      <c r="K34" s="18">
        <f t="shared" si="3"/>
        <v>0</v>
      </c>
      <c r="L34" s="20">
        <v>0</v>
      </c>
      <c r="M34" s="20">
        <f t="shared" si="4"/>
        <v>0</v>
      </c>
      <c r="N34" s="22"/>
      <c r="O34" s="22"/>
      <c r="P34" s="22"/>
      <c r="Q34" s="22"/>
      <c r="R34" s="32"/>
      <c r="S34" s="22"/>
      <c r="T34" s="19">
        <f t="shared" si="5"/>
        <v>0</v>
      </c>
      <c r="U34" s="22">
        <v>1</v>
      </c>
      <c r="V34" s="22">
        <v>1</v>
      </c>
      <c r="W34" s="22">
        <v>2</v>
      </c>
      <c r="X34" s="22">
        <v>1</v>
      </c>
      <c r="Y34" s="22"/>
      <c r="Z34" s="37"/>
      <c r="AA34" s="47">
        <f t="shared" si="1"/>
        <v>0</v>
      </c>
      <c r="AB34" s="22"/>
      <c r="AC34" s="22"/>
      <c r="AD34" s="19">
        <f t="shared" si="2"/>
        <v>0</v>
      </c>
      <c r="AE34" s="19">
        <v>0.9</v>
      </c>
    </row>
    <row r="35" spans="1:35" ht="18.75" x14ac:dyDescent="0.25">
      <c r="A35" s="24">
        <v>30</v>
      </c>
      <c r="B35" s="116" t="s">
        <v>138</v>
      </c>
      <c r="C35" s="134" t="s">
        <v>171</v>
      </c>
      <c r="D35" s="48">
        <f t="shared" si="0"/>
        <v>2.7</v>
      </c>
      <c r="E35" s="32">
        <v>56.8</v>
      </c>
      <c r="F35" s="25">
        <v>0</v>
      </c>
      <c r="G35" s="25">
        <v>0</v>
      </c>
      <c r="H35" s="25">
        <v>0</v>
      </c>
      <c r="I35" s="25">
        <v>0</v>
      </c>
      <c r="J35" s="24">
        <v>0</v>
      </c>
      <c r="K35" s="18">
        <f t="shared" si="3"/>
        <v>0</v>
      </c>
      <c r="L35" s="20">
        <v>0</v>
      </c>
      <c r="M35" s="20">
        <f t="shared" si="4"/>
        <v>0</v>
      </c>
      <c r="N35" s="22"/>
      <c r="O35" s="22"/>
      <c r="P35" s="22"/>
      <c r="Q35" s="22"/>
      <c r="R35" s="32"/>
      <c r="S35" s="22"/>
      <c r="T35" s="19">
        <f t="shared" si="5"/>
        <v>0</v>
      </c>
      <c r="U35" s="22">
        <v>1</v>
      </c>
      <c r="V35" s="22">
        <v>1</v>
      </c>
      <c r="W35" s="22">
        <v>2</v>
      </c>
      <c r="X35" s="22">
        <v>1</v>
      </c>
      <c r="Y35" s="22"/>
      <c r="Z35" s="37"/>
      <c r="AA35" s="47">
        <f t="shared" si="1"/>
        <v>0</v>
      </c>
      <c r="AB35" s="22"/>
      <c r="AC35" s="22"/>
      <c r="AD35" s="19">
        <f t="shared" si="2"/>
        <v>0</v>
      </c>
      <c r="AE35" s="19">
        <v>0.9</v>
      </c>
    </row>
    <row r="36" spans="1:35" ht="18.75" x14ac:dyDescent="0.25">
      <c r="A36" s="24">
        <v>31</v>
      </c>
      <c r="B36" s="116" t="s">
        <v>121</v>
      </c>
      <c r="C36" s="134" t="s">
        <v>164</v>
      </c>
      <c r="D36" s="48">
        <f t="shared" si="0"/>
        <v>2.7</v>
      </c>
      <c r="E36" s="32">
        <v>30</v>
      </c>
      <c r="F36" s="25">
        <v>0</v>
      </c>
      <c r="G36" s="25">
        <v>0</v>
      </c>
      <c r="H36" s="25">
        <v>0</v>
      </c>
      <c r="I36" s="25">
        <v>0</v>
      </c>
      <c r="J36" s="24">
        <v>0</v>
      </c>
      <c r="K36" s="18">
        <f t="shared" si="3"/>
        <v>0</v>
      </c>
      <c r="L36" s="20">
        <v>0</v>
      </c>
      <c r="M36" s="20">
        <f t="shared" si="4"/>
        <v>0</v>
      </c>
      <c r="N36" s="22"/>
      <c r="O36" s="22"/>
      <c r="P36" s="22"/>
      <c r="Q36" s="22"/>
      <c r="R36" s="32"/>
      <c r="S36" s="22"/>
      <c r="T36" s="19">
        <f t="shared" si="5"/>
        <v>0</v>
      </c>
      <c r="U36" s="22">
        <v>1</v>
      </c>
      <c r="V36" s="22">
        <v>1</v>
      </c>
      <c r="W36" s="22">
        <v>2</v>
      </c>
      <c r="X36" s="22">
        <v>1</v>
      </c>
      <c r="Y36" s="22"/>
      <c r="Z36" s="37"/>
      <c r="AA36" s="47">
        <f t="shared" si="1"/>
        <v>0</v>
      </c>
      <c r="AB36" s="22"/>
      <c r="AC36" s="22"/>
      <c r="AD36" s="19">
        <f t="shared" si="2"/>
        <v>0</v>
      </c>
      <c r="AE36" s="19">
        <v>0.9</v>
      </c>
    </row>
    <row r="37" spans="1:35" ht="18.75" x14ac:dyDescent="0.25">
      <c r="A37" s="24">
        <v>32</v>
      </c>
      <c r="B37" s="116" t="s">
        <v>146</v>
      </c>
      <c r="C37" s="134" t="s">
        <v>176</v>
      </c>
      <c r="D37" s="48">
        <f t="shared" si="0"/>
        <v>2.7</v>
      </c>
      <c r="E37" s="32">
        <v>20.9</v>
      </c>
      <c r="F37" s="25">
        <v>0</v>
      </c>
      <c r="G37" s="25">
        <v>0</v>
      </c>
      <c r="H37" s="25">
        <v>0</v>
      </c>
      <c r="I37" s="25">
        <v>0</v>
      </c>
      <c r="J37" s="24">
        <v>0</v>
      </c>
      <c r="K37" s="18">
        <f t="shared" si="3"/>
        <v>0</v>
      </c>
      <c r="L37" s="20">
        <v>0</v>
      </c>
      <c r="M37" s="20">
        <f t="shared" si="4"/>
        <v>0</v>
      </c>
      <c r="N37" s="22"/>
      <c r="O37" s="22"/>
      <c r="P37" s="22"/>
      <c r="Q37" s="22"/>
      <c r="R37" s="32"/>
      <c r="S37" s="22"/>
      <c r="T37" s="19">
        <f t="shared" si="5"/>
        <v>0</v>
      </c>
      <c r="U37" s="22">
        <v>1</v>
      </c>
      <c r="V37" s="22">
        <v>1</v>
      </c>
      <c r="W37" s="22">
        <v>2</v>
      </c>
      <c r="X37" s="22">
        <v>1</v>
      </c>
      <c r="Y37" s="22"/>
      <c r="Z37" s="37"/>
      <c r="AA37" s="47">
        <f t="shared" si="1"/>
        <v>0</v>
      </c>
      <c r="AB37" s="22"/>
      <c r="AC37" s="22"/>
      <c r="AD37" s="19">
        <f t="shared" si="2"/>
        <v>0</v>
      </c>
      <c r="AE37" s="19">
        <v>0.9</v>
      </c>
    </row>
    <row r="38" spans="1:35" ht="18.75" x14ac:dyDescent="0.25">
      <c r="A38" s="24">
        <v>33</v>
      </c>
      <c r="B38" s="17" t="s">
        <v>110</v>
      </c>
      <c r="C38" s="117" t="s">
        <v>161</v>
      </c>
      <c r="D38" s="48">
        <f t="shared" ref="D38:D69" si="6">(K38+L38+M38+O38+Q38+S38+T38+W38+X38+AA38+AD38)*AE38</f>
        <v>2.7</v>
      </c>
      <c r="E38" s="22">
        <v>58.7</v>
      </c>
      <c r="F38" s="25">
        <v>0</v>
      </c>
      <c r="G38" s="25">
        <v>0</v>
      </c>
      <c r="H38" s="25">
        <v>0</v>
      </c>
      <c r="I38" s="25">
        <v>0</v>
      </c>
      <c r="J38" s="24">
        <v>0</v>
      </c>
      <c r="K38" s="18">
        <f t="shared" si="3"/>
        <v>0</v>
      </c>
      <c r="L38" s="20">
        <v>0</v>
      </c>
      <c r="M38" s="20">
        <f t="shared" si="4"/>
        <v>0</v>
      </c>
      <c r="N38" s="22"/>
      <c r="O38" s="22"/>
      <c r="P38" s="22"/>
      <c r="Q38" s="22"/>
      <c r="R38" s="32"/>
      <c r="S38" s="22"/>
      <c r="T38" s="19">
        <f t="shared" si="5"/>
        <v>0</v>
      </c>
      <c r="U38" s="22">
        <v>1</v>
      </c>
      <c r="V38" s="22">
        <v>1</v>
      </c>
      <c r="W38" s="22">
        <v>2</v>
      </c>
      <c r="X38" s="22">
        <v>1</v>
      </c>
      <c r="Y38" s="22"/>
      <c r="Z38" s="37"/>
      <c r="AA38" s="47">
        <f t="shared" ref="AA38:AA69" si="7">Y38/E38*100</f>
        <v>0</v>
      </c>
      <c r="AB38" s="22"/>
      <c r="AC38" s="22"/>
      <c r="AD38" s="19">
        <f t="shared" ref="AD38:AD69" si="8">AB38/E38*100</f>
        <v>0</v>
      </c>
      <c r="AE38" s="19">
        <v>0.9</v>
      </c>
    </row>
    <row r="39" spans="1:35" ht="30" x14ac:dyDescent="0.25">
      <c r="A39" s="24">
        <v>34</v>
      </c>
      <c r="B39" s="116" t="s">
        <v>120</v>
      </c>
      <c r="C39" s="134" t="s">
        <v>164</v>
      </c>
      <c r="D39" s="48">
        <f t="shared" si="6"/>
        <v>2.7</v>
      </c>
      <c r="E39" s="32">
        <v>27.1</v>
      </c>
      <c r="F39" s="25">
        <v>0</v>
      </c>
      <c r="G39" s="25">
        <v>0</v>
      </c>
      <c r="H39" s="25">
        <v>0</v>
      </c>
      <c r="I39" s="25">
        <v>0</v>
      </c>
      <c r="J39" s="24">
        <v>0</v>
      </c>
      <c r="K39" s="18">
        <f t="shared" si="3"/>
        <v>0</v>
      </c>
      <c r="L39" s="20">
        <v>0</v>
      </c>
      <c r="M39" s="20">
        <f t="shared" si="4"/>
        <v>0</v>
      </c>
      <c r="N39" s="22"/>
      <c r="O39" s="22"/>
      <c r="P39" s="22"/>
      <c r="Q39" s="22"/>
      <c r="R39" s="32"/>
      <c r="S39" s="22"/>
      <c r="T39" s="19">
        <f t="shared" si="5"/>
        <v>0</v>
      </c>
      <c r="U39" s="22">
        <v>1</v>
      </c>
      <c r="V39" s="22">
        <v>1</v>
      </c>
      <c r="W39" s="22">
        <v>2</v>
      </c>
      <c r="X39" s="22">
        <v>1</v>
      </c>
      <c r="Y39" s="22"/>
      <c r="Z39" s="37"/>
      <c r="AA39" s="47">
        <f t="shared" si="7"/>
        <v>0</v>
      </c>
      <c r="AB39" s="22"/>
      <c r="AC39" s="22"/>
      <c r="AD39" s="19">
        <f t="shared" si="8"/>
        <v>0</v>
      </c>
      <c r="AE39" s="19">
        <v>0.9</v>
      </c>
    </row>
    <row r="40" spans="1:35" ht="18.75" x14ac:dyDescent="0.25">
      <c r="A40" s="24">
        <v>35</v>
      </c>
      <c r="B40" s="116" t="s">
        <v>97</v>
      </c>
      <c r="C40" s="134" t="s">
        <v>159</v>
      </c>
      <c r="D40" s="48">
        <f t="shared" si="6"/>
        <v>2.7</v>
      </c>
      <c r="E40" s="22">
        <v>62.05</v>
      </c>
      <c r="F40" s="25">
        <v>0</v>
      </c>
      <c r="G40" s="25">
        <v>0</v>
      </c>
      <c r="H40" s="25">
        <v>0</v>
      </c>
      <c r="I40" s="25">
        <v>0</v>
      </c>
      <c r="J40" s="24">
        <v>0</v>
      </c>
      <c r="K40" s="18">
        <f t="shared" si="3"/>
        <v>0</v>
      </c>
      <c r="L40" s="20">
        <v>0</v>
      </c>
      <c r="M40" s="20">
        <f t="shared" si="4"/>
        <v>0</v>
      </c>
      <c r="N40" s="22"/>
      <c r="O40" s="22"/>
      <c r="P40" s="22"/>
      <c r="Q40" s="22"/>
      <c r="R40" s="32"/>
      <c r="S40" s="22"/>
      <c r="T40" s="19">
        <f t="shared" si="5"/>
        <v>0</v>
      </c>
      <c r="U40" s="22">
        <v>1</v>
      </c>
      <c r="V40" s="22">
        <v>1</v>
      </c>
      <c r="W40" s="22">
        <v>2</v>
      </c>
      <c r="X40" s="22">
        <v>1</v>
      </c>
      <c r="Y40" s="22"/>
      <c r="Z40" s="37"/>
      <c r="AA40" s="47">
        <f t="shared" si="7"/>
        <v>0</v>
      </c>
      <c r="AB40" s="22"/>
      <c r="AC40" s="22"/>
      <c r="AD40" s="19">
        <f t="shared" si="8"/>
        <v>0</v>
      </c>
      <c r="AE40" s="19">
        <v>0.9</v>
      </c>
    </row>
    <row r="41" spans="1:35" ht="18.75" x14ac:dyDescent="0.25">
      <c r="A41" s="24">
        <v>36</v>
      </c>
      <c r="B41" s="116" t="s">
        <v>143</v>
      </c>
      <c r="C41" s="134" t="s">
        <v>174</v>
      </c>
      <c r="D41" s="48">
        <f t="shared" si="6"/>
        <v>2.7</v>
      </c>
      <c r="E41" s="32">
        <v>9.1999999999999993</v>
      </c>
      <c r="F41" s="25">
        <v>0</v>
      </c>
      <c r="G41" s="25">
        <v>0</v>
      </c>
      <c r="H41" s="25">
        <v>0</v>
      </c>
      <c r="I41" s="25">
        <v>0</v>
      </c>
      <c r="J41" s="24">
        <v>0</v>
      </c>
      <c r="K41" s="18">
        <f t="shared" si="3"/>
        <v>0</v>
      </c>
      <c r="L41" s="20">
        <v>0</v>
      </c>
      <c r="M41" s="20">
        <f t="shared" si="4"/>
        <v>0</v>
      </c>
      <c r="N41" s="22"/>
      <c r="O41" s="22"/>
      <c r="P41" s="22"/>
      <c r="Q41" s="22"/>
      <c r="R41" s="32"/>
      <c r="S41" s="22"/>
      <c r="T41" s="19">
        <f t="shared" si="5"/>
        <v>0</v>
      </c>
      <c r="U41" s="22">
        <v>1</v>
      </c>
      <c r="V41" s="22">
        <v>1</v>
      </c>
      <c r="W41" s="22">
        <v>2</v>
      </c>
      <c r="X41" s="22">
        <v>1</v>
      </c>
      <c r="Y41" s="22"/>
      <c r="Z41" s="37"/>
      <c r="AA41" s="47">
        <f t="shared" si="7"/>
        <v>0</v>
      </c>
      <c r="AB41" s="22"/>
      <c r="AC41" s="22"/>
      <c r="AD41" s="19">
        <f t="shared" si="8"/>
        <v>0</v>
      </c>
      <c r="AE41" s="19">
        <v>0.9</v>
      </c>
    </row>
    <row r="42" spans="1:35" ht="18.75" x14ac:dyDescent="0.25">
      <c r="A42" s="24">
        <v>37</v>
      </c>
      <c r="B42" s="116" t="s">
        <v>103</v>
      </c>
      <c r="C42" s="134" t="s">
        <v>159</v>
      </c>
      <c r="D42" s="48">
        <f t="shared" si="6"/>
        <v>2.7</v>
      </c>
      <c r="E42" s="32">
        <v>20</v>
      </c>
      <c r="F42" s="25">
        <v>0</v>
      </c>
      <c r="G42" s="25">
        <v>0</v>
      </c>
      <c r="H42" s="25">
        <v>0</v>
      </c>
      <c r="I42" s="25">
        <v>0</v>
      </c>
      <c r="J42" s="24">
        <v>0</v>
      </c>
      <c r="K42" s="18">
        <f t="shared" ref="K42:K61" si="9">F42/E42*100</f>
        <v>0</v>
      </c>
      <c r="L42" s="20">
        <v>0</v>
      </c>
      <c r="M42" s="20">
        <f t="shared" ref="M42:M61" si="10">(G42+H42+I42)/E42*100</f>
        <v>0</v>
      </c>
      <c r="N42" s="22"/>
      <c r="O42" s="22"/>
      <c r="P42" s="22"/>
      <c r="Q42" s="22"/>
      <c r="R42" s="32"/>
      <c r="S42" s="22"/>
      <c r="T42" s="19">
        <f t="shared" ref="T42:T61" si="11">J42/E42*100</f>
        <v>0</v>
      </c>
      <c r="U42" s="22">
        <v>1</v>
      </c>
      <c r="V42" s="22">
        <v>1</v>
      </c>
      <c r="W42" s="22">
        <v>2</v>
      </c>
      <c r="X42" s="22">
        <v>1</v>
      </c>
      <c r="Y42" s="22"/>
      <c r="Z42" s="37"/>
      <c r="AA42" s="47">
        <f t="shared" si="7"/>
        <v>0</v>
      </c>
      <c r="AB42" s="22"/>
      <c r="AC42" s="22"/>
      <c r="AD42" s="19">
        <f t="shared" si="8"/>
        <v>0</v>
      </c>
      <c r="AE42" s="19">
        <v>0.9</v>
      </c>
    </row>
    <row r="43" spans="1:35" ht="30" x14ac:dyDescent="0.25">
      <c r="A43" s="24">
        <v>38</v>
      </c>
      <c r="B43" s="120" t="s">
        <v>273</v>
      </c>
      <c r="C43" s="139" t="s">
        <v>160</v>
      </c>
      <c r="D43" s="48">
        <f t="shared" si="6"/>
        <v>2.7</v>
      </c>
      <c r="E43" s="22">
        <v>0.5</v>
      </c>
      <c r="F43" s="25">
        <v>0</v>
      </c>
      <c r="G43" s="25">
        <v>0</v>
      </c>
      <c r="H43" s="25">
        <v>0</v>
      </c>
      <c r="I43" s="25">
        <v>0</v>
      </c>
      <c r="J43" s="24">
        <v>0</v>
      </c>
      <c r="K43" s="18">
        <f t="shared" si="9"/>
        <v>0</v>
      </c>
      <c r="L43" s="20">
        <v>0</v>
      </c>
      <c r="M43" s="20">
        <f t="shared" si="10"/>
        <v>0</v>
      </c>
      <c r="N43" s="22"/>
      <c r="O43" s="22"/>
      <c r="P43" s="22"/>
      <c r="Q43" s="22"/>
      <c r="R43" s="32"/>
      <c r="S43" s="22"/>
      <c r="T43" s="19">
        <f t="shared" si="11"/>
        <v>0</v>
      </c>
      <c r="U43" s="22">
        <v>1</v>
      </c>
      <c r="V43" s="22">
        <v>1</v>
      </c>
      <c r="W43" s="22">
        <v>2</v>
      </c>
      <c r="X43" s="22">
        <v>1</v>
      </c>
      <c r="Y43" s="22"/>
      <c r="Z43" s="37"/>
      <c r="AA43" s="47">
        <f t="shared" si="7"/>
        <v>0</v>
      </c>
      <c r="AB43" s="22"/>
      <c r="AC43" s="22"/>
      <c r="AD43" s="19">
        <f t="shared" si="8"/>
        <v>0</v>
      </c>
      <c r="AE43" s="19">
        <v>0.9</v>
      </c>
    </row>
    <row r="44" spans="1:35" ht="30" x14ac:dyDescent="0.25">
      <c r="A44" s="24">
        <v>39</v>
      </c>
      <c r="B44" s="122" t="s">
        <v>60</v>
      </c>
      <c r="C44" s="140" t="s">
        <v>197</v>
      </c>
      <c r="D44" s="48">
        <f t="shared" si="6"/>
        <v>2.7321595028482655</v>
      </c>
      <c r="E44" s="32">
        <v>193.1</v>
      </c>
      <c r="F44" s="25">
        <v>1</v>
      </c>
      <c r="G44" s="25">
        <v>0</v>
      </c>
      <c r="H44" s="25">
        <v>0</v>
      </c>
      <c r="I44" s="25">
        <v>0</v>
      </c>
      <c r="J44" s="25">
        <v>1</v>
      </c>
      <c r="K44" s="18">
        <f t="shared" si="9"/>
        <v>0.51786639047125849</v>
      </c>
      <c r="L44" s="20">
        <f>G44/F44*100</f>
        <v>0</v>
      </c>
      <c r="M44" s="20">
        <f t="shared" si="10"/>
        <v>0</v>
      </c>
      <c r="N44" s="22"/>
      <c r="O44" s="22"/>
      <c r="P44" s="22"/>
      <c r="Q44" s="22"/>
      <c r="R44" s="32"/>
      <c r="S44" s="22"/>
      <c r="T44" s="19">
        <f t="shared" si="11"/>
        <v>0.51786639047125849</v>
      </c>
      <c r="U44" s="22">
        <v>1</v>
      </c>
      <c r="V44" s="22">
        <v>1</v>
      </c>
      <c r="W44" s="22">
        <v>2</v>
      </c>
      <c r="X44" s="26">
        <v>0</v>
      </c>
      <c r="Y44" s="22"/>
      <c r="Z44" s="37"/>
      <c r="AA44" s="47">
        <f t="shared" si="7"/>
        <v>0</v>
      </c>
      <c r="AB44" s="22"/>
      <c r="AC44" s="22"/>
      <c r="AD44" s="19">
        <f t="shared" si="8"/>
        <v>0</v>
      </c>
      <c r="AE44" s="19">
        <v>0.9</v>
      </c>
    </row>
    <row r="45" spans="1:35" ht="18.75" x14ac:dyDescent="0.25">
      <c r="A45" s="24">
        <v>40</v>
      </c>
      <c r="B45" s="116" t="s">
        <v>142</v>
      </c>
      <c r="C45" s="134" t="s">
        <v>173</v>
      </c>
      <c r="D45" s="48">
        <f t="shared" si="6"/>
        <v>2.8499999999999996</v>
      </c>
      <c r="E45" s="28">
        <v>14.2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18">
        <f t="shared" si="9"/>
        <v>0</v>
      </c>
      <c r="L45" s="20">
        <v>0</v>
      </c>
      <c r="M45" s="20">
        <f t="shared" si="10"/>
        <v>0</v>
      </c>
      <c r="N45" s="21"/>
      <c r="O45" s="21"/>
      <c r="P45" s="21"/>
      <c r="Q45" s="21"/>
      <c r="R45" s="30"/>
      <c r="S45" s="21"/>
      <c r="T45" s="19">
        <f t="shared" si="11"/>
        <v>0</v>
      </c>
      <c r="U45" s="21">
        <v>1</v>
      </c>
      <c r="V45" s="21">
        <v>1</v>
      </c>
      <c r="W45" s="21">
        <v>2</v>
      </c>
      <c r="X45" s="21">
        <v>1</v>
      </c>
      <c r="Y45" s="21"/>
      <c r="Z45" s="36"/>
      <c r="AA45" s="47">
        <f t="shared" si="7"/>
        <v>0</v>
      </c>
      <c r="AB45" s="21"/>
      <c r="AC45" s="21"/>
      <c r="AD45" s="19">
        <f t="shared" si="8"/>
        <v>0</v>
      </c>
      <c r="AE45" s="19">
        <v>0.95</v>
      </c>
      <c r="AF45" s="16"/>
      <c r="AG45" s="16"/>
      <c r="AH45" s="16"/>
      <c r="AI45" s="16"/>
    </row>
    <row r="46" spans="1:35" ht="18.75" x14ac:dyDescent="0.25">
      <c r="A46" s="24">
        <v>41</v>
      </c>
      <c r="B46" s="116" t="s">
        <v>125</v>
      </c>
      <c r="C46" s="134" t="s">
        <v>165</v>
      </c>
      <c r="D46" s="48">
        <f t="shared" si="6"/>
        <v>2.8499999999999996</v>
      </c>
      <c r="E46" s="24">
        <v>9.4499999999999993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18">
        <f t="shared" si="9"/>
        <v>0</v>
      </c>
      <c r="L46" s="20">
        <v>0</v>
      </c>
      <c r="M46" s="20">
        <f t="shared" si="10"/>
        <v>0</v>
      </c>
      <c r="N46" s="19"/>
      <c r="O46" s="19"/>
      <c r="P46" s="19"/>
      <c r="Q46" s="19"/>
      <c r="R46" s="46"/>
      <c r="S46" s="19"/>
      <c r="T46" s="19">
        <f t="shared" si="11"/>
        <v>0</v>
      </c>
      <c r="U46" s="19">
        <v>1</v>
      </c>
      <c r="V46" s="19">
        <v>1</v>
      </c>
      <c r="W46" s="19">
        <v>2</v>
      </c>
      <c r="X46" s="19">
        <v>1</v>
      </c>
      <c r="Y46" s="19"/>
      <c r="Z46" s="33"/>
      <c r="AA46" s="47">
        <f t="shared" si="7"/>
        <v>0</v>
      </c>
      <c r="AB46" s="19"/>
      <c r="AC46" s="19"/>
      <c r="AD46" s="19">
        <f t="shared" si="8"/>
        <v>0</v>
      </c>
      <c r="AE46" s="19">
        <v>0.95</v>
      </c>
      <c r="AF46" s="31"/>
      <c r="AG46" s="31"/>
      <c r="AH46" s="31"/>
      <c r="AI46" s="31"/>
    </row>
    <row r="47" spans="1:35" ht="18.75" x14ac:dyDescent="0.25">
      <c r="A47" s="24">
        <v>42</v>
      </c>
      <c r="B47" s="119" t="s">
        <v>264</v>
      </c>
      <c r="C47" s="138" t="s">
        <v>159</v>
      </c>
      <c r="D47" s="48">
        <f t="shared" si="6"/>
        <v>2.8499999999999996</v>
      </c>
      <c r="E47" s="22">
        <v>25.5</v>
      </c>
      <c r="F47" s="25">
        <v>0</v>
      </c>
      <c r="G47" s="25">
        <v>0</v>
      </c>
      <c r="H47" s="25">
        <v>0</v>
      </c>
      <c r="I47" s="25">
        <v>0</v>
      </c>
      <c r="J47" s="24">
        <v>0</v>
      </c>
      <c r="K47" s="18">
        <f t="shared" si="9"/>
        <v>0</v>
      </c>
      <c r="L47" s="20">
        <v>0</v>
      </c>
      <c r="M47" s="20">
        <f t="shared" si="10"/>
        <v>0</v>
      </c>
      <c r="N47" s="22"/>
      <c r="O47" s="22"/>
      <c r="P47" s="22"/>
      <c r="Q47" s="22"/>
      <c r="R47" s="32"/>
      <c r="S47" s="22"/>
      <c r="T47" s="19">
        <f t="shared" si="11"/>
        <v>0</v>
      </c>
      <c r="U47" s="22">
        <v>1</v>
      </c>
      <c r="V47" s="22">
        <v>1</v>
      </c>
      <c r="W47" s="22">
        <v>2</v>
      </c>
      <c r="X47" s="22">
        <v>1</v>
      </c>
      <c r="Y47" s="22"/>
      <c r="Z47" s="37"/>
      <c r="AA47" s="47">
        <f t="shared" si="7"/>
        <v>0</v>
      </c>
      <c r="AB47" s="22"/>
      <c r="AC47" s="22"/>
      <c r="AD47" s="19">
        <f t="shared" si="8"/>
        <v>0</v>
      </c>
      <c r="AE47" s="19">
        <v>0.95</v>
      </c>
    </row>
    <row r="48" spans="1:35" ht="30" x14ac:dyDescent="0.25">
      <c r="A48" s="24">
        <v>43</v>
      </c>
      <c r="B48" s="122" t="s">
        <v>33</v>
      </c>
      <c r="C48" s="140" t="s">
        <v>192</v>
      </c>
      <c r="D48" s="48">
        <f t="shared" si="6"/>
        <v>2.8499999999999996</v>
      </c>
      <c r="E48" s="32">
        <v>69.400000000000006</v>
      </c>
      <c r="F48" s="25">
        <v>0</v>
      </c>
      <c r="G48" s="25">
        <v>0</v>
      </c>
      <c r="H48" s="25">
        <v>0</v>
      </c>
      <c r="I48" s="25">
        <v>0</v>
      </c>
      <c r="J48" s="24">
        <v>0</v>
      </c>
      <c r="K48" s="18">
        <f t="shared" si="9"/>
        <v>0</v>
      </c>
      <c r="L48" s="20">
        <v>0</v>
      </c>
      <c r="M48" s="20">
        <f t="shared" si="10"/>
        <v>0</v>
      </c>
      <c r="N48" s="22"/>
      <c r="O48" s="22"/>
      <c r="P48" s="22"/>
      <c r="Q48" s="22"/>
      <c r="R48" s="32"/>
      <c r="S48" s="22"/>
      <c r="T48" s="19">
        <f t="shared" si="11"/>
        <v>0</v>
      </c>
      <c r="U48" s="22">
        <v>1</v>
      </c>
      <c r="V48" s="22">
        <v>1</v>
      </c>
      <c r="W48" s="22">
        <v>2</v>
      </c>
      <c r="X48" s="22">
        <v>1</v>
      </c>
      <c r="Y48" s="22"/>
      <c r="Z48" s="37"/>
      <c r="AA48" s="47">
        <f t="shared" si="7"/>
        <v>0</v>
      </c>
      <c r="AB48" s="22"/>
      <c r="AC48" s="22"/>
      <c r="AD48" s="19">
        <f t="shared" si="8"/>
        <v>0</v>
      </c>
      <c r="AE48" s="19">
        <v>0.95</v>
      </c>
    </row>
    <row r="49" spans="1:35" ht="18.75" x14ac:dyDescent="0.25">
      <c r="A49" s="24">
        <v>44</v>
      </c>
      <c r="B49" s="124" t="s">
        <v>242</v>
      </c>
      <c r="C49" s="133" t="s">
        <v>253</v>
      </c>
      <c r="D49" s="48">
        <f t="shared" si="6"/>
        <v>2.8962241169305725</v>
      </c>
      <c r="E49" s="32">
        <v>82.1</v>
      </c>
      <c r="F49" s="25">
        <v>1</v>
      </c>
      <c r="G49" s="25">
        <v>0</v>
      </c>
      <c r="H49" s="25">
        <v>0</v>
      </c>
      <c r="I49" s="25">
        <v>0</v>
      </c>
      <c r="J49" s="24">
        <v>0</v>
      </c>
      <c r="K49" s="18">
        <f t="shared" si="9"/>
        <v>1.2180267965895251</v>
      </c>
      <c r="L49" s="20">
        <f>G49/F49*100</f>
        <v>0</v>
      </c>
      <c r="M49" s="20">
        <f t="shared" si="10"/>
        <v>0</v>
      </c>
      <c r="N49" s="22"/>
      <c r="O49" s="22"/>
      <c r="P49" s="22"/>
      <c r="Q49" s="22"/>
      <c r="R49" s="32"/>
      <c r="S49" s="22"/>
      <c r="T49" s="19">
        <f t="shared" si="11"/>
        <v>0</v>
      </c>
      <c r="U49" s="22">
        <v>1</v>
      </c>
      <c r="V49" s="22">
        <v>1</v>
      </c>
      <c r="W49" s="22">
        <v>2</v>
      </c>
      <c r="X49" s="26">
        <v>0</v>
      </c>
      <c r="Y49" s="22"/>
      <c r="Z49" s="37"/>
      <c r="AA49" s="47">
        <f t="shared" si="7"/>
        <v>0</v>
      </c>
      <c r="AB49" s="22"/>
      <c r="AC49" s="22"/>
      <c r="AD49" s="19">
        <f t="shared" si="8"/>
        <v>0</v>
      </c>
      <c r="AE49" s="19">
        <v>0.9</v>
      </c>
    </row>
    <row r="50" spans="1:35" ht="30" x14ac:dyDescent="0.25">
      <c r="A50" s="24">
        <v>45</v>
      </c>
      <c r="B50" s="126" t="s">
        <v>259</v>
      </c>
      <c r="C50" s="117" t="s">
        <v>185</v>
      </c>
      <c r="D50" s="48">
        <f t="shared" si="6"/>
        <v>2.9112081513828238</v>
      </c>
      <c r="E50" s="32">
        <v>68.7</v>
      </c>
      <c r="F50" s="25">
        <v>0</v>
      </c>
      <c r="G50" s="25">
        <v>0</v>
      </c>
      <c r="H50" s="25">
        <v>0</v>
      </c>
      <c r="I50" s="25">
        <v>0</v>
      </c>
      <c r="J50" s="25">
        <v>2</v>
      </c>
      <c r="K50" s="18">
        <f t="shared" si="9"/>
        <v>0</v>
      </c>
      <c r="L50" s="20">
        <v>0</v>
      </c>
      <c r="M50" s="20">
        <f t="shared" si="10"/>
        <v>0</v>
      </c>
      <c r="N50" s="22"/>
      <c r="O50" s="22"/>
      <c r="P50" s="22"/>
      <c r="Q50" s="22"/>
      <c r="R50" s="32"/>
      <c r="S50" s="22"/>
      <c r="T50" s="19">
        <f t="shared" si="11"/>
        <v>2.9112081513828238</v>
      </c>
      <c r="U50" s="22">
        <v>0</v>
      </c>
      <c r="V50" s="22">
        <v>0</v>
      </c>
      <c r="W50" s="22">
        <v>0</v>
      </c>
      <c r="X50" s="26">
        <v>0</v>
      </c>
      <c r="Y50" s="22"/>
      <c r="Z50" s="37"/>
      <c r="AA50" s="47">
        <f t="shared" si="7"/>
        <v>0</v>
      </c>
      <c r="AB50" s="22"/>
      <c r="AC50" s="22"/>
      <c r="AD50" s="19">
        <f t="shared" si="8"/>
        <v>0</v>
      </c>
      <c r="AE50" s="19">
        <v>1</v>
      </c>
    </row>
    <row r="51" spans="1:35" ht="30" x14ac:dyDescent="0.25">
      <c r="A51" s="24">
        <v>46</v>
      </c>
      <c r="B51" s="116" t="s">
        <v>101</v>
      </c>
      <c r="C51" s="134" t="s">
        <v>159</v>
      </c>
      <c r="D51" s="48">
        <f t="shared" si="6"/>
        <v>3</v>
      </c>
      <c r="E51" s="23">
        <v>31.9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18">
        <f t="shared" si="9"/>
        <v>0</v>
      </c>
      <c r="L51" s="20">
        <v>0</v>
      </c>
      <c r="M51" s="20">
        <f t="shared" si="10"/>
        <v>0</v>
      </c>
      <c r="N51" s="19"/>
      <c r="O51" s="19"/>
      <c r="P51" s="19"/>
      <c r="Q51" s="19"/>
      <c r="R51" s="46"/>
      <c r="S51" s="19"/>
      <c r="T51" s="19">
        <f t="shared" si="11"/>
        <v>0</v>
      </c>
      <c r="U51" s="19">
        <v>1</v>
      </c>
      <c r="V51" s="19">
        <v>1</v>
      </c>
      <c r="W51" s="19">
        <v>2</v>
      </c>
      <c r="X51" s="19">
        <v>1</v>
      </c>
      <c r="Y51" s="19"/>
      <c r="Z51" s="33"/>
      <c r="AA51" s="47">
        <f t="shared" si="7"/>
        <v>0</v>
      </c>
      <c r="AB51" s="19"/>
      <c r="AC51" s="19"/>
      <c r="AD51" s="19">
        <f t="shared" si="8"/>
        <v>0</v>
      </c>
      <c r="AE51" s="19">
        <v>1</v>
      </c>
      <c r="AF51" s="16"/>
      <c r="AG51" s="16"/>
      <c r="AH51" s="16"/>
      <c r="AI51" s="16"/>
    </row>
    <row r="52" spans="1:35" ht="30" x14ac:dyDescent="0.25">
      <c r="A52" s="24">
        <v>47</v>
      </c>
      <c r="B52" s="116" t="s">
        <v>154</v>
      </c>
      <c r="C52" s="134" t="s">
        <v>160</v>
      </c>
      <c r="D52" s="48">
        <f t="shared" si="6"/>
        <v>3</v>
      </c>
      <c r="E52" s="24">
        <v>6.5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18">
        <f t="shared" si="9"/>
        <v>0</v>
      </c>
      <c r="L52" s="20">
        <v>0</v>
      </c>
      <c r="M52" s="20">
        <f t="shared" si="10"/>
        <v>0</v>
      </c>
      <c r="N52" s="19"/>
      <c r="O52" s="19"/>
      <c r="P52" s="19"/>
      <c r="Q52" s="19"/>
      <c r="R52" s="46"/>
      <c r="S52" s="19"/>
      <c r="T52" s="19">
        <f t="shared" si="11"/>
        <v>0</v>
      </c>
      <c r="U52" s="19">
        <v>1</v>
      </c>
      <c r="V52" s="19">
        <v>1</v>
      </c>
      <c r="W52" s="19">
        <v>2</v>
      </c>
      <c r="X52" s="19">
        <v>1</v>
      </c>
      <c r="Y52" s="19"/>
      <c r="Z52" s="33"/>
      <c r="AA52" s="47">
        <f t="shared" si="7"/>
        <v>0</v>
      </c>
      <c r="AB52" s="19"/>
      <c r="AC52" s="19"/>
      <c r="AD52" s="19">
        <f t="shared" si="8"/>
        <v>0</v>
      </c>
      <c r="AE52" s="19">
        <v>1</v>
      </c>
      <c r="AF52" s="16"/>
      <c r="AG52" s="16"/>
      <c r="AH52" s="16"/>
      <c r="AI52" s="16"/>
    </row>
    <row r="53" spans="1:35" ht="18.75" x14ac:dyDescent="0.25">
      <c r="A53" s="24">
        <v>48</v>
      </c>
      <c r="B53" s="116" t="s">
        <v>151</v>
      </c>
      <c r="C53" s="134" t="s">
        <v>162</v>
      </c>
      <c r="D53" s="48">
        <f t="shared" si="6"/>
        <v>3</v>
      </c>
      <c r="E53" s="26">
        <v>2.04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18">
        <f t="shared" si="9"/>
        <v>0</v>
      </c>
      <c r="L53" s="20">
        <v>0</v>
      </c>
      <c r="M53" s="20">
        <f t="shared" si="10"/>
        <v>0</v>
      </c>
      <c r="N53" s="19"/>
      <c r="O53" s="19"/>
      <c r="P53" s="19"/>
      <c r="Q53" s="19"/>
      <c r="R53" s="46"/>
      <c r="S53" s="19"/>
      <c r="T53" s="19">
        <f t="shared" si="11"/>
        <v>0</v>
      </c>
      <c r="U53" s="19">
        <v>1</v>
      </c>
      <c r="V53" s="19">
        <v>1</v>
      </c>
      <c r="W53" s="19">
        <v>2</v>
      </c>
      <c r="X53" s="19">
        <v>1</v>
      </c>
      <c r="Y53" s="19"/>
      <c r="Z53" s="33"/>
      <c r="AA53" s="47">
        <f t="shared" si="7"/>
        <v>0</v>
      </c>
      <c r="AB53" s="19"/>
      <c r="AC53" s="19"/>
      <c r="AD53" s="19">
        <f t="shared" si="8"/>
        <v>0</v>
      </c>
      <c r="AE53" s="19">
        <v>1</v>
      </c>
      <c r="AF53" s="16"/>
      <c r="AG53" s="27"/>
      <c r="AH53" s="27"/>
      <c r="AI53" s="16"/>
    </row>
    <row r="54" spans="1:35" ht="18.75" x14ac:dyDescent="0.25">
      <c r="A54" s="24">
        <v>49</v>
      </c>
      <c r="B54" s="120" t="s">
        <v>244</v>
      </c>
      <c r="C54" s="134" t="s">
        <v>162</v>
      </c>
      <c r="D54" s="48">
        <f t="shared" si="6"/>
        <v>3</v>
      </c>
      <c r="E54" s="28">
        <v>5.8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18">
        <f t="shared" si="9"/>
        <v>0</v>
      </c>
      <c r="L54" s="20">
        <v>0</v>
      </c>
      <c r="M54" s="20">
        <f t="shared" si="10"/>
        <v>0</v>
      </c>
      <c r="N54" s="19"/>
      <c r="O54" s="19"/>
      <c r="P54" s="19"/>
      <c r="Q54" s="19"/>
      <c r="R54" s="46"/>
      <c r="S54" s="19"/>
      <c r="T54" s="19">
        <f t="shared" si="11"/>
        <v>0</v>
      </c>
      <c r="U54" s="19">
        <v>1</v>
      </c>
      <c r="V54" s="19">
        <v>1</v>
      </c>
      <c r="W54" s="19">
        <v>2</v>
      </c>
      <c r="X54" s="19">
        <v>1</v>
      </c>
      <c r="Y54" s="19"/>
      <c r="Z54" s="33"/>
      <c r="AA54" s="47">
        <f t="shared" si="7"/>
        <v>0</v>
      </c>
      <c r="AB54" s="19"/>
      <c r="AC54" s="19"/>
      <c r="AD54" s="19">
        <f t="shared" si="8"/>
        <v>0</v>
      </c>
      <c r="AE54" s="19">
        <v>1</v>
      </c>
      <c r="AF54" s="16"/>
      <c r="AG54" s="16"/>
      <c r="AH54" s="16"/>
      <c r="AI54" s="16"/>
    </row>
    <row r="55" spans="1:35" ht="18.75" x14ac:dyDescent="0.25">
      <c r="A55" s="24">
        <v>50</v>
      </c>
      <c r="B55" s="120" t="s">
        <v>245</v>
      </c>
      <c r="C55" s="134" t="s">
        <v>167</v>
      </c>
      <c r="D55" s="48">
        <f t="shared" si="6"/>
        <v>3</v>
      </c>
      <c r="E55" s="29">
        <v>0.64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18">
        <f t="shared" si="9"/>
        <v>0</v>
      </c>
      <c r="L55" s="20">
        <v>0</v>
      </c>
      <c r="M55" s="20">
        <f t="shared" si="10"/>
        <v>0</v>
      </c>
      <c r="N55" s="21"/>
      <c r="O55" s="21"/>
      <c r="P55" s="21"/>
      <c r="Q55" s="21"/>
      <c r="R55" s="30"/>
      <c r="S55" s="21"/>
      <c r="T55" s="19">
        <f t="shared" si="11"/>
        <v>0</v>
      </c>
      <c r="U55" s="21">
        <v>1</v>
      </c>
      <c r="V55" s="21">
        <v>1</v>
      </c>
      <c r="W55" s="21">
        <v>2</v>
      </c>
      <c r="X55" s="21">
        <v>1</v>
      </c>
      <c r="Y55" s="21"/>
      <c r="Z55" s="36"/>
      <c r="AA55" s="47">
        <f t="shared" si="7"/>
        <v>0</v>
      </c>
      <c r="AB55" s="21"/>
      <c r="AC55" s="21"/>
      <c r="AD55" s="19">
        <f t="shared" si="8"/>
        <v>0</v>
      </c>
      <c r="AE55" s="19">
        <v>1</v>
      </c>
      <c r="AF55" s="16"/>
      <c r="AG55" s="16"/>
      <c r="AH55" s="16"/>
      <c r="AI55" s="16"/>
    </row>
    <row r="56" spans="1:35" ht="30" x14ac:dyDescent="0.25">
      <c r="A56" s="24">
        <v>51</v>
      </c>
      <c r="B56" s="116" t="s">
        <v>152</v>
      </c>
      <c r="C56" s="116" t="s">
        <v>163</v>
      </c>
      <c r="D56" s="48">
        <f t="shared" si="6"/>
        <v>3</v>
      </c>
      <c r="E56" s="24">
        <v>6.3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18">
        <f t="shared" si="9"/>
        <v>0</v>
      </c>
      <c r="L56" s="20">
        <v>0</v>
      </c>
      <c r="M56" s="20">
        <f t="shared" si="10"/>
        <v>0</v>
      </c>
      <c r="N56" s="19"/>
      <c r="O56" s="19"/>
      <c r="P56" s="19"/>
      <c r="Q56" s="19"/>
      <c r="R56" s="46"/>
      <c r="S56" s="19"/>
      <c r="T56" s="19">
        <f t="shared" si="11"/>
        <v>0</v>
      </c>
      <c r="U56" s="19">
        <v>1</v>
      </c>
      <c r="V56" s="19">
        <v>1</v>
      </c>
      <c r="W56" s="19">
        <v>2</v>
      </c>
      <c r="X56" s="19">
        <v>1</v>
      </c>
      <c r="Y56" s="19"/>
      <c r="Z56" s="33"/>
      <c r="AA56" s="47">
        <f t="shared" si="7"/>
        <v>0</v>
      </c>
      <c r="AB56" s="19"/>
      <c r="AC56" s="19"/>
      <c r="AD56" s="19">
        <f t="shared" si="8"/>
        <v>0</v>
      </c>
      <c r="AE56" s="19">
        <v>1</v>
      </c>
      <c r="AF56" s="16"/>
      <c r="AG56" s="16"/>
      <c r="AH56" s="16"/>
      <c r="AI56" s="16"/>
    </row>
    <row r="57" spans="1:35" ht="30" x14ac:dyDescent="0.25">
      <c r="A57" s="24">
        <v>52</v>
      </c>
      <c r="B57" s="116" t="s">
        <v>133</v>
      </c>
      <c r="C57" s="134" t="s">
        <v>167</v>
      </c>
      <c r="D57" s="48">
        <f t="shared" si="6"/>
        <v>3</v>
      </c>
      <c r="E57" s="24">
        <v>8.8000000000000007</v>
      </c>
      <c r="F57" s="25">
        <v>0</v>
      </c>
      <c r="G57" s="25">
        <v>0</v>
      </c>
      <c r="H57" s="25">
        <v>0</v>
      </c>
      <c r="I57" s="25">
        <v>0</v>
      </c>
      <c r="J57" s="24">
        <v>0</v>
      </c>
      <c r="K57" s="18">
        <f t="shared" si="9"/>
        <v>0</v>
      </c>
      <c r="L57" s="20">
        <v>0</v>
      </c>
      <c r="M57" s="20">
        <f t="shared" si="10"/>
        <v>0</v>
      </c>
      <c r="N57" s="21"/>
      <c r="O57" s="21"/>
      <c r="P57" s="21"/>
      <c r="Q57" s="21"/>
      <c r="R57" s="30"/>
      <c r="S57" s="21"/>
      <c r="T57" s="19">
        <f t="shared" si="11"/>
        <v>0</v>
      </c>
      <c r="U57" s="19">
        <v>1</v>
      </c>
      <c r="V57" s="19">
        <v>1</v>
      </c>
      <c r="W57" s="21">
        <v>2</v>
      </c>
      <c r="X57" s="21">
        <v>1</v>
      </c>
      <c r="Y57" s="21"/>
      <c r="Z57" s="36"/>
      <c r="AA57" s="47">
        <f t="shared" si="7"/>
        <v>0</v>
      </c>
      <c r="AB57" s="21"/>
      <c r="AC57" s="21"/>
      <c r="AD57" s="19">
        <f t="shared" si="8"/>
        <v>0</v>
      </c>
      <c r="AE57" s="19">
        <v>1</v>
      </c>
      <c r="AF57" s="16"/>
      <c r="AG57" s="16"/>
      <c r="AH57" s="16"/>
      <c r="AI57" s="16"/>
    </row>
    <row r="58" spans="1:35" ht="18.75" x14ac:dyDescent="0.25">
      <c r="A58" s="24">
        <v>53</v>
      </c>
      <c r="B58" s="116" t="s">
        <v>115</v>
      </c>
      <c r="C58" s="134" t="s">
        <v>162</v>
      </c>
      <c r="D58" s="48">
        <f t="shared" si="6"/>
        <v>3</v>
      </c>
      <c r="E58" s="24">
        <v>18.8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18">
        <f t="shared" si="9"/>
        <v>0</v>
      </c>
      <c r="L58" s="20">
        <v>0</v>
      </c>
      <c r="M58" s="20">
        <f t="shared" si="10"/>
        <v>0</v>
      </c>
      <c r="N58" s="19"/>
      <c r="O58" s="19"/>
      <c r="P58" s="19"/>
      <c r="Q58" s="19"/>
      <c r="R58" s="46"/>
      <c r="S58" s="19"/>
      <c r="T58" s="19">
        <f t="shared" si="11"/>
        <v>0</v>
      </c>
      <c r="U58" s="19">
        <v>1</v>
      </c>
      <c r="V58" s="19">
        <v>1</v>
      </c>
      <c r="W58" s="19">
        <v>2</v>
      </c>
      <c r="X58" s="19">
        <v>1</v>
      </c>
      <c r="Y58" s="19"/>
      <c r="Z58" s="33"/>
      <c r="AA58" s="47">
        <f t="shared" si="7"/>
        <v>0</v>
      </c>
      <c r="AB58" s="19"/>
      <c r="AC58" s="19"/>
      <c r="AD58" s="19">
        <f t="shared" si="8"/>
        <v>0</v>
      </c>
      <c r="AE58" s="19">
        <v>1</v>
      </c>
      <c r="AF58" s="16"/>
      <c r="AG58" s="16"/>
      <c r="AH58" s="16"/>
      <c r="AI58" s="16"/>
    </row>
    <row r="59" spans="1:35" ht="18.75" x14ac:dyDescent="0.25">
      <c r="A59" s="24">
        <v>54</v>
      </c>
      <c r="B59" s="120" t="s">
        <v>272</v>
      </c>
      <c r="C59" s="138" t="s">
        <v>159</v>
      </c>
      <c r="D59" s="48">
        <f t="shared" si="6"/>
        <v>3</v>
      </c>
      <c r="E59" s="24">
        <v>3.7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18">
        <f t="shared" si="9"/>
        <v>0</v>
      </c>
      <c r="L59" s="20">
        <v>0</v>
      </c>
      <c r="M59" s="20">
        <f t="shared" si="10"/>
        <v>0</v>
      </c>
      <c r="N59" s="22"/>
      <c r="O59" s="22"/>
      <c r="P59" s="22"/>
      <c r="Q59" s="22"/>
      <c r="R59" s="32"/>
      <c r="S59" s="22"/>
      <c r="T59" s="19">
        <f t="shared" si="11"/>
        <v>0</v>
      </c>
      <c r="U59" s="19">
        <v>1</v>
      </c>
      <c r="V59" s="19">
        <v>1</v>
      </c>
      <c r="W59" s="22">
        <v>2</v>
      </c>
      <c r="X59" s="22">
        <v>1</v>
      </c>
      <c r="Y59" s="22"/>
      <c r="Z59" s="37"/>
      <c r="AA59" s="47">
        <f t="shared" si="7"/>
        <v>0</v>
      </c>
      <c r="AB59" s="22"/>
      <c r="AC59" s="22"/>
      <c r="AD59" s="19">
        <f t="shared" si="8"/>
        <v>0</v>
      </c>
      <c r="AE59" s="19">
        <v>1</v>
      </c>
      <c r="AF59" s="16"/>
      <c r="AG59" s="16"/>
      <c r="AH59" s="16"/>
      <c r="AI59" s="16"/>
    </row>
    <row r="60" spans="1:35" ht="18.75" x14ac:dyDescent="0.25">
      <c r="A60" s="24">
        <v>55</v>
      </c>
      <c r="B60" s="116" t="s">
        <v>149</v>
      </c>
      <c r="C60" s="134" t="s">
        <v>159</v>
      </c>
      <c r="D60" s="48">
        <f t="shared" si="6"/>
        <v>3</v>
      </c>
      <c r="E60" s="32">
        <v>20.8</v>
      </c>
      <c r="F60" s="25">
        <v>0</v>
      </c>
      <c r="G60" s="25">
        <v>0</v>
      </c>
      <c r="H60" s="25">
        <v>0</v>
      </c>
      <c r="I60" s="25">
        <v>0</v>
      </c>
      <c r="J60" s="24">
        <v>0</v>
      </c>
      <c r="K60" s="18">
        <f t="shared" si="9"/>
        <v>0</v>
      </c>
      <c r="L60" s="20">
        <v>0</v>
      </c>
      <c r="M60" s="20">
        <f t="shared" si="10"/>
        <v>0</v>
      </c>
      <c r="N60" s="22"/>
      <c r="O60" s="22"/>
      <c r="P60" s="22"/>
      <c r="Q60" s="22"/>
      <c r="R60" s="32"/>
      <c r="S60" s="22"/>
      <c r="T60" s="19">
        <f t="shared" si="11"/>
        <v>0</v>
      </c>
      <c r="U60" s="22">
        <v>1</v>
      </c>
      <c r="V60" s="22">
        <v>1</v>
      </c>
      <c r="W60" s="22">
        <v>2</v>
      </c>
      <c r="X60" s="22">
        <v>1</v>
      </c>
      <c r="Y60" s="22"/>
      <c r="Z60" s="37"/>
      <c r="AA60" s="47">
        <f t="shared" si="7"/>
        <v>0</v>
      </c>
      <c r="AB60" s="22"/>
      <c r="AC60" s="22"/>
      <c r="AD60" s="19">
        <f t="shared" si="8"/>
        <v>0</v>
      </c>
      <c r="AE60" s="19">
        <v>1</v>
      </c>
    </row>
    <row r="61" spans="1:35" ht="18.75" x14ac:dyDescent="0.25">
      <c r="A61" s="24">
        <v>56</v>
      </c>
      <c r="B61" s="116" t="s">
        <v>134</v>
      </c>
      <c r="C61" s="134" t="s">
        <v>167</v>
      </c>
      <c r="D61" s="48">
        <f t="shared" si="6"/>
        <v>3</v>
      </c>
      <c r="E61" s="32">
        <v>34.4</v>
      </c>
      <c r="F61" s="25">
        <v>0</v>
      </c>
      <c r="G61" s="25">
        <v>0</v>
      </c>
      <c r="H61" s="25">
        <v>0</v>
      </c>
      <c r="I61" s="25">
        <v>0</v>
      </c>
      <c r="J61" s="24">
        <v>0</v>
      </c>
      <c r="K61" s="18">
        <f t="shared" si="9"/>
        <v>0</v>
      </c>
      <c r="L61" s="20">
        <v>0</v>
      </c>
      <c r="M61" s="20">
        <f t="shared" si="10"/>
        <v>0</v>
      </c>
      <c r="N61" s="22"/>
      <c r="O61" s="22"/>
      <c r="P61" s="22"/>
      <c r="Q61" s="22"/>
      <c r="R61" s="32"/>
      <c r="S61" s="22"/>
      <c r="T61" s="19">
        <f t="shared" si="11"/>
        <v>0</v>
      </c>
      <c r="U61" s="22">
        <v>1</v>
      </c>
      <c r="V61" s="22">
        <v>1</v>
      </c>
      <c r="W61" s="22">
        <v>2</v>
      </c>
      <c r="X61" s="22">
        <v>1</v>
      </c>
      <c r="Y61" s="22"/>
      <c r="Z61" s="37"/>
      <c r="AA61" s="47">
        <f t="shared" si="7"/>
        <v>0</v>
      </c>
      <c r="AB61" s="22"/>
      <c r="AC61" s="22"/>
      <c r="AD61" s="19">
        <f t="shared" si="8"/>
        <v>0</v>
      </c>
      <c r="AE61" s="19">
        <v>1</v>
      </c>
    </row>
    <row r="62" spans="1:35" ht="18.75" x14ac:dyDescent="0.25">
      <c r="A62" s="24">
        <v>57</v>
      </c>
      <c r="B62" s="116" t="s">
        <v>321</v>
      </c>
      <c r="C62" s="134" t="s">
        <v>159</v>
      </c>
      <c r="D62" s="48">
        <f t="shared" si="6"/>
        <v>3</v>
      </c>
      <c r="E62" s="22">
        <v>51.4</v>
      </c>
      <c r="F62" s="25"/>
      <c r="G62" s="25"/>
      <c r="H62" s="25"/>
      <c r="I62" s="25"/>
      <c r="J62" s="24"/>
      <c r="K62" s="18"/>
      <c r="L62" s="20"/>
      <c r="M62" s="20"/>
      <c r="N62" s="22"/>
      <c r="O62" s="22"/>
      <c r="P62" s="22"/>
      <c r="Q62" s="22"/>
      <c r="R62" s="32"/>
      <c r="S62" s="22"/>
      <c r="T62" s="19"/>
      <c r="U62" s="22">
        <v>1</v>
      </c>
      <c r="V62" s="22">
        <v>1</v>
      </c>
      <c r="W62" s="22">
        <v>2</v>
      </c>
      <c r="X62" s="22">
        <v>1</v>
      </c>
      <c r="Y62" s="22"/>
      <c r="Z62" s="37"/>
      <c r="AA62" s="47">
        <f t="shared" si="7"/>
        <v>0</v>
      </c>
      <c r="AB62" s="22"/>
      <c r="AC62" s="22"/>
      <c r="AD62" s="19">
        <f t="shared" si="8"/>
        <v>0</v>
      </c>
      <c r="AE62" s="19">
        <v>1</v>
      </c>
    </row>
    <row r="63" spans="1:35" ht="18.75" x14ac:dyDescent="0.25">
      <c r="A63" s="24">
        <v>58</v>
      </c>
      <c r="B63" s="127" t="s">
        <v>308</v>
      </c>
      <c r="C63" s="134" t="s">
        <v>158</v>
      </c>
      <c r="D63" s="48">
        <f t="shared" si="6"/>
        <v>3</v>
      </c>
      <c r="E63" s="32">
        <v>1.5</v>
      </c>
      <c r="F63" s="25">
        <v>0</v>
      </c>
      <c r="G63" s="25">
        <v>0</v>
      </c>
      <c r="H63" s="25">
        <v>0</v>
      </c>
      <c r="I63" s="25">
        <v>0</v>
      </c>
      <c r="J63" s="24">
        <v>0</v>
      </c>
      <c r="K63" s="18">
        <f t="shared" ref="K63:K77" si="12">F63/E63*100</f>
        <v>0</v>
      </c>
      <c r="L63" s="20">
        <v>0</v>
      </c>
      <c r="M63" s="20">
        <f t="shared" ref="M63:M77" si="13">(G63+H63+I63)/E63*100</f>
        <v>0</v>
      </c>
      <c r="N63" s="22"/>
      <c r="O63" s="22"/>
      <c r="P63" s="22"/>
      <c r="Q63" s="22"/>
      <c r="R63" s="32"/>
      <c r="S63" s="22"/>
      <c r="T63" s="19">
        <f t="shared" ref="T63:T77" si="14">J63/E63*100</f>
        <v>0</v>
      </c>
      <c r="U63" s="22">
        <v>1</v>
      </c>
      <c r="V63" s="22">
        <v>1</v>
      </c>
      <c r="W63" s="22">
        <v>2</v>
      </c>
      <c r="X63" s="22">
        <v>1</v>
      </c>
      <c r="Y63" s="22"/>
      <c r="Z63" s="37"/>
      <c r="AA63" s="47">
        <f t="shared" si="7"/>
        <v>0</v>
      </c>
      <c r="AB63" s="22"/>
      <c r="AC63" s="22"/>
      <c r="AD63" s="19">
        <f t="shared" si="8"/>
        <v>0</v>
      </c>
      <c r="AE63" s="19">
        <v>1</v>
      </c>
    </row>
    <row r="64" spans="1:35" ht="30" x14ac:dyDescent="0.25">
      <c r="A64" s="24">
        <v>59</v>
      </c>
      <c r="B64" s="126" t="s">
        <v>311</v>
      </c>
      <c r="C64" s="141" t="s">
        <v>312</v>
      </c>
      <c r="D64" s="48">
        <f t="shared" si="6"/>
        <v>3</v>
      </c>
      <c r="E64" s="32">
        <v>52.9</v>
      </c>
      <c r="F64" s="25">
        <v>0</v>
      </c>
      <c r="G64" s="25">
        <v>0</v>
      </c>
      <c r="H64" s="25">
        <v>0</v>
      </c>
      <c r="I64" s="25">
        <v>0</v>
      </c>
      <c r="J64" s="24">
        <v>0</v>
      </c>
      <c r="K64" s="18">
        <f t="shared" si="12"/>
        <v>0</v>
      </c>
      <c r="L64" s="20">
        <v>0</v>
      </c>
      <c r="M64" s="20">
        <f t="shared" si="13"/>
        <v>0</v>
      </c>
      <c r="N64" s="22"/>
      <c r="O64" s="22"/>
      <c r="P64" s="22"/>
      <c r="Q64" s="22"/>
      <c r="R64" s="32"/>
      <c r="S64" s="22"/>
      <c r="T64" s="19">
        <f t="shared" si="14"/>
        <v>0</v>
      </c>
      <c r="U64" s="22">
        <v>1</v>
      </c>
      <c r="V64" s="22">
        <v>1</v>
      </c>
      <c r="W64" s="22">
        <v>2</v>
      </c>
      <c r="X64" s="22">
        <v>1</v>
      </c>
      <c r="Y64" s="22"/>
      <c r="Z64" s="37"/>
      <c r="AA64" s="47">
        <f t="shared" si="7"/>
        <v>0</v>
      </c>
      <c r="AB64" s="22"/>
      <c r="AC64" s="22"/>
      <c r="AD64" s="19">
        <f t="shared" si="8"/>
        <v>0</v>
      </c>
      <c r="AE64" s="19">
        <v>1</v>
      </c>
    </row>
    <row r="65" spans="1:31" ht="30" x14ac:dyDescent="0.25">
      <c r="A65" s="24">
        <v>60</v>
      </c>
      <c r="B65" s="126" t="s">
        <v>313</v>
      </c>
      <c r="C65" s="141" t="s">
        <v>314</v>
      </c>
      <c r="D65" s="48">
        <f t="shared" si="6"/>
        <v>3</v>
      </c>
      <c r="E65" s="32">
        <v>3</v>
      </c>
      <c r="F65" s="25">
        <v>0</v>
      </c>
      <c r="G65" s="25">
        <v>0</v>
      </c>
      <c r="H65" s="25">
        <v>0</v>
      </c>
      <c r="I65" s="25">
        <v>0</v>
      </c>
      <c r="J65" s="24">
        <v>0</v>
      </c>
      <c r="K65" s="18">
        <f t="shared" si="12"/>
        <v>0</v>
      </c>
      <c r="L65" s="20">
        <v>0</v>
      </c>
      <c r="M65" s="20">
        <f t="shared" si="13"/>
        <v>0</v>
      </c>
      <c r="N65" s="22"/>
      <c r="O65" s="22"/>
      <c r="P65" s="22"/>
      <c r="Q65" s="22"/>
      <c r="R65" s="32"/>
      <c r="S65" s="22"/>
      <c r="T65" s="19">
        <f t="shared" si="14"/>
        <v>0</v>
      </c>
      <c r="U65" s="22">
        <v>1</v>
      </c>
      <c r="V65" s="22">
        <v>1</v>
      </c>
      <c r="W65" s="22">
        <v>2</v>
      </c>
      <c r="X65" s="22">
        <v>1</v>
      </c>
      <c r="Y65" s="22"/>
      <c r="Z65" s="37"/>
      <c r="AA65" s="47">
        <f t="shared" si="7"/>
        <v>0</v>
      </c>
      <c r="AB65" s="22"/>
      <c r="AC65" s="22"/>
      <c r="AD65" s="19">
        <f t="shared" si="8"/>
        <v>0</v>
      </c>
      <c r="AE65" s="19">
        <v>1</v>
      </c>
    </row>
    <row r="66" spans="1:31" ht="30" x14ac:dyDescent="0.25">
      <c r="A66" s="24">
        <v>61</v>
      </c>
      <c r="B66" s="126" t="s">
        <v>315</v>
      </c>
      <c r="C66" s="117" t="s">
        <v>316</v>
      </c>
      <c r="D66" s="48">
        <f t="shared" si="6"/>
        <v>3</v>
      </c>
      <c r="E66" s="32">
        <v>12.6</v>
      </c>
      <c r="F66" s="25">
        <v>0</v>
      </c>
      <c r="G66" s="25">
        <v>0</v>
      </c>
      <c r="H66" s="25">
        <v>0</v>
      </c>
      <c r="I66" s="25">
        <v>0</v>
      </c>
      <c r="J66" s="24">
        <v>0</v>
      </c>
      <c r="K66" s="18">
        <f t="shared" si="12"/>
        <v>0</v>
      </c>
      <c r="L66" s="20">
        <v>0</v>
      </c>
      <c r="M66" s="20">
        <f t="shared" si="13"/>
        <v>0</v>
      </c>
      <c r="N66" s="22"/>
      <c r="O66" s="22"/>
      <c r="P66" s="22"/>
      <c r="Q66" s="22"/>
      <c r="R66" s="32"/>
      <c r="S66" s="22"/>
      <c r="T66" s="19">
        <f t="shared" si="14"/>
        <v>0</v>
      </c>
      <c r="U66" s="22">
        <v>1</v>
      </c>
      <c r="V66" s="22">
        <v>1</v>
      </c>
      <c r="W66" s="22">
        <v>2</v>
      </c>
      <c r="X66" s="22">
        <v>1</v>
      </c>
      <c r="Y66" s="22"/>
      <c r="Z66" s="37"/>
      <c r="AA66" s="47">
        <f t="shared" si="7"/>
        <v>0</v>
      </c>
      <c r="AB66" s="22"/>
      <c r="AC66" s="22"/>
      <c r="AD66" s="19">
        <f t="shared" si="8"/>
        <v>0</v>
      </c>
      <c r="AE66" s="19">
        <v>1</v>
      </c>
    </row>
    <row r="67" spans="1:31" ht="30" x14ac:dyDescent="0.25">
      <c r="A67" s="24">
        <v>62</v>
      </c>
      <c r="B67" s="126" t="s">
        <v>317</v>
      </c>
      <c r="C67" s="117" t="s">
        <v>318</v>
      </c>
      <c r="D67" s="48">
        <f t="shared" si="6"/>
        <v>3</v>
      </c>
      <c r="E67" s="32">
        <v>10.1</v>
      </c>
      <c r="F67" s="25">
        <v>0</v>
      </c>
      <c r="G67" s="25">
        <v>0</v>
      </c>
      <c r="H67" s="25">
        <v>0</v>
      </c>
      <c r="I67" s="25">
        <v>0</v>
      </c>
      <c r="J67" s="24">
        <v>0</v>
      </c>
      <c r="K67" s="18">
        <f t="shared" si="12"/>
        <v>0</v>
      </c>
      <c r="L67" s="20">
        <v>0</v>
      </c>
      <c r="M67" s="20">
        <f t="shared" si="13"/>
        <v>0</v>
      </c>
      <c r="N67" s="22"/>
      <c r="O67" s="22"/>
      <c r="P67" s="22"/>
      <c r="Q67" s="22"/>
      <c r="R67" s="32"/>
      <c r="S67" s="22"/>
      <c r="T67" s="19">
        <f t="shared" si="14"/>
        <v>0</v>
      </c>
      <c r="U67" s="22">
        <v>1</v>
      </c>
      <c r="V67" s="22">
        <v>1</v>
      </c>
      <c r="W67" s="22">
        <v>2</v>
      </c>
      <c r="X67" s="22">
        <v>1</v>
      </c>
      <c r="Y67" s="22"/>
      <c r="Z67" s="37"/>
      <c r="AA67" s="47">
        <f t="shared" si="7"/>
        <v>0</v>
      </c>
      <c r="AB67" s="22"/>
      <c r="AC67" s="22"/>
      <c r="AD67" s="19">
        <f t="shared" si="8"/>
        <v>0</v>
      </c>
      <c r="AE67" s="19">
        <v>1</v>
      </c>
    </row>
    <row r="68" spans="1:31" ht="18.75" x14ac:dyDescent="0.25">
      <c r="A68" s="24">
        <v>63</v>
      </c>
      <c r="B68" s="114" t="s">
        <v>80</v>
      </c>
      <c r="C68" s="114" t="s">
        <v>233</v>
      </c>
      <c r="D68" s="48">
        <f t="shared" si="6"/>
        <v>3</v>
      </c>
      <c r="E68" s="32">
        <v>178.7</v>
      </c>
      <c r="F68" s="25">
        <v>0</v>
      </c>
      <c r="G68" s="25">
        <v>0</v>
      </c>
      <c r="H68" s="25">
        <v>0</v>
      </c>
      <c r="I68" s="25">
        <v>0</v>
      </c>
      <c r="J68" s="24">
        <v>0</v>
      </c>
      <c r="K68" s="18">
        <f t="shared" si="12"/>
        <v>0</v>
      </c>
      <c r="L68" s="20">
        <v>0</v>
      </c>
      <c r="M68" s="20">
        <f t="shared" si="13"/>
        <v>0</v>
      </c>
      <c r="N68" s="22"/>
      <c r="O68" s="22"/>
      <c r="P68" s="22"/>
      <c r="Q68" s="22"/>
      <c r="R68" s="32"/>
      <c r="S68" s="22"/>
      <c r="T68" s="19">
        <f t="shared" si="14"/>
        <v>0</v>
      </c>
      <c r="U68" s="22">
        <v>1</v>
      </c>
      <c r="V68" s="22">
        <v>1</v>
      </c>
      <c r="W68" s="22">
        <v>2</v>
      </c>
      <c r="X68" s="22">
        <v>1</v>
      </c>
      <c r="Y68" s="22"/>
      <c r="Z68" s="37"/>
      <c r="AA68" s="47">
        <f t="shared" si="7"/>
        <v>0</v>
      </c>
      <c r="AB68" s="22"/>
      <c r="AC68" s="22"/>
      <c r="AD68" s="19">
        <f t="shared" si="8"/>
        <v>0</v>
      </c>
      <c r="AE68" s="19">
        <v>1</v>
      </c>
    </row>
    <row r="69" spans="1:31" ht="30" x14ac:dyDescent="0.25">
      <c r="A69" s="24">
        <v>64</v>
      </c>
      <c r="B69" s="117" t="s">
        <v>74</v>
      </c>
      <c r="C69" s="117" t="s">
        <v>232</v>
      </c>
      <c r="D69" s="48">
        <f t="shared" si="6"/>
        <v>3</v>
      </c>
      <c r="E69" s="32">
        <v>60</v>
      </c>
      <c r="F69" s="25">
        <v>0</v>
      </c>
      <c r="G69" s="25">
        <v>0</v>
      </c>
      <c r="H69" s="25">
        <v>0</v>
      </c>
      <c r="I69" s="25">
        <v>0</v>
      </c>
      <c r="J69" s="24">
        <v>0</v>
      </c>
      <c r="K69" s="18">
        <f t="shared" si="12"/>
        <v>0</v>
      </c>
      <c r="L69" s="20">
        <v>0</v>
      </c>
      <c r="M69" s="20">
        <f t="shared" si="13"/>
        <v>0</v>
      </c>
      <c r="N69" s="22"/>
      <c r="O69" s="22"/>
      <c r="P69" s="22"/>
      <c r="Q69" s="22"/>
      <c r="R69" s="32"/>
      <c r="S69" s="22"/>
      <c r="T69" s="19">
        <f t="shared" si="14"/>
        <v>0</v>
      </c>
      <c r="U69" s="22">
        <v>1</v>
      </c>
      <c r="V69" s="22">
        <v>1</v>
      </c>
      <c r="W69" s="22">
        <v>2</v>
      </c>
      <c r="X69" s="22">
        <v>1</v>
      </c>
      <c r="Y69" s="22"/>
      <c r="Z69" s="37"/>
      <c r="AA69" s="47">
        <f t="shared" si="7"/>
        <v>0</v>
      </c>
      <c r="AB69" s="22"/>
      <c r="AC69" s="22"/>
      <c r="AD69" s="19">
        <f t="shared" si="8"/>
        <v>0</v>
      </c>
      <c r="AE69" s="19">
        <v>1</v>
      </c>
    </row>
    <row r="70" spans="1:31" ht="18.75" x14ac:dyDescent="0.25">
      <c r="A70" s="24">
        <v>65</v>
      </c>
      <c r="B70" s="114" t="s">
        <v>81</v>
      </c>
      <c r="C70" s="114" t="s">
        <v>235</v>
      </c>
      <c r="D70" s="48">
        <f t="shared" ref="D70:D101" si="15">(K70+L70+M70+O70+Q70+S70+T70+W70+X70+AA70+AD70)*AE70</f>
        <v>3</v>
      </c>
      <c r="E70" s="32">
        <v>10.4</v>
      </c>
      <c r="F70" s="25">
        <v>0</v>
      </c>
      <c r="G70" s="25">
        <v>0</v>
      </c>
      <c r="H70" s="25">
        <v>0</v>
      </c>
      <c r="I70" s="25">
        <v>0</v>
      </c>
      <c r="J70" s="24">
        <v>0</v>
      </c>
      <c r="K70" s="18">
        <f t="shared" si="12"/>
        <v>0</v>
      </c>
      <c r="L70" s="20">
        <v>0</v>
      </c>
      <c r="M70" s="20">
        <f t="shared" si="13"/>
        <v>0</v>
      </c>
      <c r="N70" s="22"/>
      <c r="O70" s="22"/>
      <c r="P70" s="22"/>
      <c r="Q70" s="22"/>
      <c r="R70" s="32"/>
      <c r="S70" s="22"/>
      <c r="T70" s="19">
        <f t="shared" si="14"/>
        <v>0</v>
      </c>
      <c r="U70" s="22">
        <v>1</v>
      </c>
      <c r="V70" s="22">
        <v>1</v>
      </c>
      <c r="W70" s="22">
        <v>2</v>
      </c>
      <c r="X70" s="22">
        <v>1</v>
      </c>
      <c r="Y70" s="22"/>
      <c r="Z70" s="37"/>
      <c r="AA70" s="47">
        <f t="shared" ref="AA70:AA77" si="16">Y70/E70*100</f>
        <v>0</v>
      </c>
      <c r="AB70" s="22"/>
      <c r="AC70" s="22"/>
      <c r="AD70" s="19">
        <f t="shared" ref="AD70:AD77" si="17">AB70/E70*100</f>
        <v>0</v>
      </c>
      <c r="AE70" s="19">
        <v>1</v>
      </c>
    </row>
    <row r="71" spans="1:31" ht="30" x14ac:dyDescent="0.25">
      <c r="A71" s="24">
        <v>66</v>
      </c>
      <c r="B71" s="114" t="s">
        <v>87</v>
      </c>
      <c r="C71" s="114" t="s">
        <v>223</v>
      </c>
      <c r="D71" s="48">
        <f t="shared" si="15"/>
        <v>3</v>
      </c>
      <c r="E71" s="32">
        <v>93.3</v>
      </c>
      <c r="F71" s="25">
        <v>0</v>
      </c>
      <c r="G71" s="25">
        <v>0</v>
      </c>
      <c r="H71" s="25"/>
      <c r="I71" s="25"/>
      <c r="J71" s="24">
        <v>0</v>
      </c>
      <c r="K71" s="18">
        <f t="shared" si="12"/>
        <v>0</v>
      </c>
      <c r="L71" s="20">
        <v>0</v>
      </c>
      <c r="M71" s="20">
        <f t="shared" si="13"/>
        <v>0</v>
      </c>
      <c r="N71" s="22"/>
      <c r="O71" s="22"/>
      <c r="P71" s="22"/>
      <c r="Q71" s="22"/>
      <c r="R71" s="32"/>
      <c r="S71" s="22"/>
      <c r="T71" s="19">
        <f t="shared" si="14"/>
        <v>0</v>
      </c>
      <c r="U71" s="22">
        <v>1</v>
      </c>
      <c r="V71" s="22">
        <v>1</v>
      </c>
      <c r="W71" s="22">
        <v>2</v>
      </c>
      <c r="X71" s="22">
        <v>1</v>
      </c>
      <c r="Y71" s="22"/>
      <c r="Z71" s="37"/>
      <c r="AA71" s="47">
        <f t="shared" si="16"/>
        <v>0</v>
      </c>
      <c r="AB71" s="22"/>
      <c r="AC71" s="22"/>
      <c r="AD71" s="19">
        <f t="shared" si="17"/>
        <v>0</v>
      </c>
      <c r="AE71" s="19">
        <v>1</v>
      </c>
    </row>
    <row r="72" spans="1:31" ht="30" x14ac:dyDescent="0.25">
      <c r="A72" s="24">
        <v>67</v>
      </c>
      <c r="B72" s="124" t="s">
        <v>274</v>
      </c>
      <c r="C72" s="137" t="s">
        <v>275</v>
      </c>
      <c r="D72" s="48">
        <f t="shared" si="15"/>
        <v>3</v>
      </c>
      <c r="E72" s="32">
        <v>16.600000000000001</v>
      </c>
      <c r="F72" s="25">
        <v>0</v>
      </c>
      <c r="G72" s="25">
        <v>0</v>
      </c>
      <c r="H72" s="25">
        <v>0</v>
      </c>
      <c r="I72" s="25">
        <v>0</v>
      </c>
      <c r="J72" s="24">
        <v>0</v>
      </c>
      <c r="K72" s="18">
        <f t="shared" si="12"/>
        <v>0</v>
      </c>
      <c r="L72" s="20">
        <v>0</v>
      </c>
      <c r="M72" s="20">
        <f t="shared" si="13"/>
        <v>0</v>
      </c>
      <c r="N72" s="22"/>
      <c r="O72" s="22"/>
      <c r="P72" s="22"/>
      <c r="Q72" s="22"/>
      <c r="R72" s="32"/>
      <c r="S72" s="22"/>
      <c r="T72" s="19">
        <f t="shared" si="14"/>
        <v>0</v>
      </c>
      <c r="U72" s="22">
        <v>1</v>
      </c>
      <c r="V72" s="22">
        <v>1</v>
      </c>
      <c r="W72" s="22">
        <v>2</v>
      </c>
      <c r="X72" s="22">
        <v>1</v>
      </c>
      <c r="Y72" s="22"/>
      <c r="Z72" s="37"/>
      <c r="AA72" s="47">
        <f t="shared" si="16"/>
        <v>0</v>
      </c>
      <c r="AB72" s="22"/>
      <c r="AC72" s="22"/>
      <c r="AD72" s="19">
        <f t="shared" si="17"/>
        <v>0</v>
      </c>
      <c r="AE72" s="19">
        <v>1</v>
      </c>
    </row>
    <row r="73" spans="1:31" ht="30" x14ac:dyDescent="0.25">
      <c r="A73" s="24">
        <v>68</v>
      </c>
      <c r="B73" s="126" t="s">
        <v>345</v>
      </c>
      <c r="C73" s="117" t="s">
        <v>184</v>
      </c>
      <c r="D73" s="48">
        <f t="shared" si="15"/>
        <v>3</v>
      </c>
      <c r="E73" s="32">
        <v>34.950000000000003</v>
      </c>
      <c r="F73" s="25">
        <v>0</v>
      </c>
      <c r="G73" s="25">
        <v>0</v>
      </c>
      <c r="H73" s="25">
        <v>0</v>
      </c>
      <c r="I73" s="25">
        <v>0</v>
      </c>
      <c r="J73" s="24">
        <v>0</v>
      </c>
      <c r="K73" s="18">
        <f t="shared" si="12"/>
        <v>0</v>
      </c>
      <c r="L73" s="20">
        <v>0</v>
      </c>
      <c r="M73" s="20">
        <f t="shared" si="13"/>
        <v>0</v>
      </c>
      <c r="N73" s="22"/>
      <c r="O73" s="22"/>
      <c r="P73" s="22"/>
      <c r="Q73" s="22"/>
      <c r="R73" s="32"/>
      <c r="S73" s="22"/>
      <c r="T73" s="19">
        <f t="shared" si="14"/>
        <v>0</v>
      </c>
      <c r="U73" s="22">
        <v>1</v>
      </c>
      <c r="V73" s="22">
        <v>1</v>
      </c>
      <c r="W73" s="22">
        <v>2</v>
      </c>
      <c r="X73" s="22">
        <v>1</v>
      </c>
      <c r="Y73" s="22"/>
      <c r="Z73" s="37"/>
      <c r="AA73" s="47">
        <f t="shared" si="16"/>
        <v>0</v>
      </c>
      <c r="AB73" s="22"/>
      <c r="AC73" s="22"/>
      <c r="AD73" s="19">
        <f t="shared" si="17"/>
        <v>0</v>
      </c>
      <c r="AE73" s="19">
        <v>1</v>
      </c>
    </row>
    <row r="74" spans="1:31" ht="30" x14ac:dyDescent="0.25">
      <c r="A74" s="24">
        <v>69</v>
      </c>
      <c r="B74" s="128" t="s">
        <v>270</v>
      </c>
      <c r="C74" s="137" t="s">
        <v>271</v>
      </c>
      <c r="D74" s="48">
        <f t="shared" si="15"/>
        <v>3</v>
      </c>
      <c r="E74" s="32">
        <v>2.9</v>
      </c>
      <c r="F74" s="25">
        <v>0</v>
      </c>
      <c r="G74" s="25">
        <v>0</v>
      </c>
      <c r="H74" s="25">
        <v>0</v>
      </c>
      <c r="I74" s="25">
        <v>0</v>
      </c>
      <c r="J74" s="24">
        <v>0</v>
      </c>
      <c r="K74" s="18">
        <f t="shared" si="12"/>
        <v>0</v>
      </c>
      <c r="L74" s="20">
        <v>0</v>
      </c>
      <c r="M74" s="20">
        <f t="shared" si="13"/>
        <v>0</v>
      </c>
      <c r="N74" s="22"/>
      <c r="O74" s="22"/>
      <c r="P74" s="22"/>
      <c r="Q74" s="22"/>
      <c r="R74" s="32"/>
      <c r="S74" s="22"/>
      <c r="T74" s="19">
        <f t="shared" si="14"/>
        <v>0</v>
      </c>
      <c r="U74" s="22">
        <v>1</v>
      </c>
      <c r="V74" s="22">
        <v>1</v>
      </c>
      <c r="W74" s="22">
        <v>2</v>
      </c>
      <c r="X74" s="22">
        <v>1</v>
      </c>
      <c r="Y74" s="22"/>
      <c r="Z74" s="37"/>
      <c r="AA74" s="47">
        <f t="shared" si="16"/>
        <v>0</v>
      </c>
      <c r="AB74" s="22"/>
      <c r="AC74" s="22"/>
      <c r="AD74" s="19">
        <f t="shared" si="17"/>
        <v>0</v>
      </c>
      <c r="AE74" s="19">
        <v>1</v>
      </c>
    </row>
    <row r="75" spans="1:31" ht="18.75" x14ac:dyDescent="0.25">
      <c r="A75" s="24">
        <v>70</v>
      </c>
      <c r="B75" s="122" t="s">
        <v>32</v>
      </c>
      <c r="C75" s="140" t="s">
        <v>194</v>
      </c>
      <c r="D75" s="48">
        <f t="shared" si="15"/>
        <v>3</v>
      </c>
      <c r="E75" s="32">
        <v>22</v>
      </c>
      <c r="F75" s="25">
        <v>0</v>
      </c>
      <c r="G75" s="25">
        <v>0</v>
      </c>
      <c r="H75" s="25">
        <v>0</v>
      </c>
      <c r="I75" s="25">
        <v>0</v>
      </c>
      <c r="J75" s="24">
        <v>0</v>
      </c>
      <c r="K75" s="18">
        <f t="shared" si="12"/>
        <v>0</v>
      </c>
      <c r="L75" s="20">
        <v>0</v>
      </c>
      <c r="M75" s="20">
        <f t="shared" si="13"/>
        <v>0</v>
      </c>
      <c r="N75" s="22"/>
      <c r="O75" s="22"/>
      <c r="P75" s="22"/>
      <c r="Q75" s="22"/>
      <c r="R75" s="32"/>
      <c r="S75" s="22"/>
      <c r="T75" s="19">
        <f t="shared" si="14"/>
        <v>0</v>
      </c>
      <c r="U75" s="22">
        <v>1</v>
      </c>
      <c r="V75" s="22">
        <v>1</v>
      </c>
      <c r="W75" s="22">
        <v>2</v>
      </c>
      <c r="X75" s="22">
        <v>1</v>
      </c>
      <c r="Y75" s="22"/>
      <c r="Z75" s="37"/>
      <c r="AA75" s="47">
        <f t="shared" si="16"/>
        <v>0</v>
      </c>
      <c r="AB75" s="22"/>
      <c r="AC75" s="22"/>
      <c r="AD75" s="19">
        <f t="shared" si="17"/>
        <v>0</v>
      </c>
      <c r="AE75" s="19">
        <v>1</v>
      </c>
    </row>
    <row r="76" spans="1:31" ht="18.75" x14ac:dyDescent="0.25">
      <c r="A76" s="24">
        <v>71</v>
      </c>
      <c r="B76" s="122" t="s">
        <v>38</v>
      </c>
      <c r="C76" s="140" t="s">
        <v>183</v>
      </c>
      <c r="D76" s="48">
        <f t="shared" si="15"/>
        <v>3</v>
      </c>
      <c r="E76" s="32">
        <v>101.9</v>
      </c>
      <c r="F76" s="25">
        <v>0</v>
      </c>
      <c r="G76" s="25">
        <v>0</v>
      </c>
      <c r="H76" s="25">
        <v>0</v>
      </c>
      <c r="I76" s="25">
        <v>0</v>
      </c>
      <c r="J76" s="24">
        <v>0</v>
      </c>
      <c r="K76" s="18">
        <f t="shared" si="12"/>
        <v>0</v>
      </c>
      <c r="L76" s="20">
        <v>0</v>
      </c>
      <c r="M76" s="20">
        <f t="shared" si="13"/>
        <v>0</v>
      </c>
      <c r="N76" s="22"/>
      <c r="O76" s="22"/>
      <c r="P76" s="22"/>
      <c r="Q76" s="22"/>
      <c r="R76" s="32"/>
      <c r="S76" s="22"/>
      <c r="T76" s="19">
        <f t="shared" si="14"/>
        <v>0</v>
      </c>
      <c r="U76" s="22">
        <v>1</v>
      </c>
      <c r="V76" s="22">
        <v>1</v>
      </c>
      <c r="W76" s="22">
        <v>2</v>
      </c>
      <c r="X76" s="22">
        <v>1</v>
      </c>
      <c r="Y76" s="22"/>
      <c r="Z76" s="37"/>
      <c r="AA76" s="47">
        <f t="shared" si="16"/>
        <v>0</v>
      </c>
      <c r="AB76" s="22"/>
      <c r="AC76" s="22"/>
      <c r="AD76" s="19">
        <f t="shared" si="17"/>
        <v>0</v>
      </c>
      <c r="AE76" s="19">
        <v>1</v>
      </c>
    </row>
    <row r="77" spans="1:31" ht="18.75" x14ac:dyDescent="0.25">
      <c r="A77" s="24">
        <v>72</v>
      </c>
      <c r="B77" s="129" t="s">
        <v>35</v>
      </c>
      <c r="C77" s="142" t="s">
        <v>191</v>
      </c>
      <c r="D77" s="48">
        <f t="shared" si="15"/>
        <v>3</v>
      </c>
      <c r="E77" s="32">
        <v>36.9</v>
      </c>
      <c r="F77" s="25">
        <v>0</v>
      </c>
      <c r="G77" s="25">
        <v>0</v>
      </c>
      <c r="H77" s="25">
        <v>0</v>
      </c>
      <c r="I77" s="25">
        <v>0</v>
      </c>
      <c r="J77" s="24">
        <v>0</v>
      </c>
      <c r="K77" s="18">
        <f t="shared" si="12"/>
        <v>0</v>
      </c>
      <c r="L77" s="20">
        <v>0</v>
      </c>
      <c r="M77" s="20">
        <f t="shared" si="13"/>
        <v>0</v>
      </c>
      <c r="N77" s="22"/>
      <c r="O77" s="22"/>
      <c r="P77" s="22"/>
      <c r="Q77" s="22"/>
      <c r="R77" s="32"/>
      <c r="S77" s="22"/>
      <c r="T77" s="19">
        <f t="shared" si="14"/>
        <v>0</v>
      </c>
      <c r="U77" s="22">
        <v>1</v>
      </c>
      <c r="V77" s="22">
        <v>1</v>
      </c>
      <c r="W77" s="22">
        <v>2</v>
      </c>
      <c r="X77" s="22">
        <v>1</v>
      </c>
      <c r="Y77" s="22"/>
      <c r="Z77" s="37"/>
      <c r="AA77" s="47">
        <f t="shared" si="16"/>
        <v>0</v>
      </c>
      <c r="AB77" s="22"/>
      <c r="AC77" s="22"/>
      <c r="AD77" s="19">
        <f t="shared" si="17"/>
        <v>0</v>
      </c>
      <c r="AE77" s="19">
        <v>1</v>
      </c>
    </row>
    <row r="78" spans="1:31" ht="45" x14ac:dyDescent="0.25">
      <c r="A78" s="24">
        <v>73</v>
      </c>
      <c r="B78" s="127" t="s">
        <v>352</v>
      </c>
      <c r="C78" s="117" t="s">
        <v>353</v>
      </c>
      <c r="D78" s="48">
        <f t="shared" si="15"/>
        <v>3</v>
      </c>
      <c r="E78" s="32">
        <v>95.03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32">
        <v>1</v>
      </c>
      <c r="V78" s="32">
        <v>1</v>
      </c>
      <c r="W78" s="32">
        <v>2</v>
      </c>
      <c r="X78" s="58">
        <v>1</v>
      </c>
      <c r="Y78" s="22"/>
      <c r="Z78" s="37"/>
      <c r="AA78" s="37"/>
      <c r="AB78" s="22"/>
      <c r="AC78" s="22"/>
      <c r="AD78" s="22"/>
      <c r="AE78" s="46">
        <v>1</v>
      </c>
    </row>
    <row r="79" spans="1:31" ht="60" x14ac:dyDescent="0.25">
      <c r="A79" s="24">
        <v>74</v>
      </c>
      <c r="B79" s="127" t="s">
        <v>354</v>
      </c>
      <c r="C79" s="117" t="s">
        <v>355</v>
      </c>
      <c r="D79" s="48">
        <f t="shared" si="15"/>
        <v>3</v>
      </c>
      <c r="E79" s="32">
        <v>2.4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32">
        <v>1</v>
      </c>
      <c r="V79" s="32">
        <v>1</v>
      </c>
      <c r="W79" s="32">
        <v>2</v>
      </c>
      <c r="X79" s="58">
        <v>1</v>
      </c>
      <c r="Y79" s="22"/>
      <c r="Z79" s="37"/>
      <c r="AA79" s="37"/>
      <c r="AB79" s="22"/>
      <c r="AC79" s="22"/>
      <c r="AD79" s="22"/>
      <c r="AE79" s="46">
        <v>1</v>
      </c>
    </row>
    <row r="80" spans="1:31" ht="30" x14ac:dyDescent="0.25">
      <c r="A80" s="24">
        <v>75</v>
      </c>
      <c r="B80" s="122" t="s">
        <v>52</v>
      </c>
      <c r="C80" s="140" t="s">
        <v>203</v>
      </c>
      <c r="D80" s="48">
        <f t="shared" si="15"/>
        <v>3.0040327293980131</v>
      </c>
      <c r="E80" s="32">
        <v>171.1</v>
      </c>
      <c r="F80" s="25">
        <v>1</v>
      </c>
      <c r="G80" s="25">
        <v>0</v>
      </c>
      <c r="H80" s="25">
        <v>0</v>
      </c>
      <c r="I80" s="25">
        <v>0</v>
      </c>
      <c r="J80" s="25">
        <v>3</v>
      </c>
      <c r="K80" s="18">
        <f>F80/E80*100</f>
        <v>0.58445353594389249</v>
      </c>
      <c r="L80" s="20">
        <f>G80/F80*100</f>
        <v>0</v>
      </c>
      <c r="M80" s="20">
        <f t="shared" ref="M80:M111" si="18">(G80+H80+I80)/E80*100</f>
        <v>0</v>
      </c>
      <c r="N80" s="22"/>
      <c r="O80" s="22"/>
      <c r="P80" s="22"/>
      <c r="Q80" s="22"/>
      <c r="R80" s="32"/>
      <c r="S80" s="22"/>
      <c r="T80" s="19">
        <f t="shared" ref="T80:T111" si="19">J80/E80*100</f>
        <v>1.7533606078316772</v>
      </c>
      <c r="U80" s="22">
        <v>1</v>
      </c>
      <c r="V80" s="22">
        <v>1</v>
      </c>
      <c r="W80" s="22">
        <v>0</v>
      </c>
      <c r="X80" s="22">
        <v>1</v>
      </c>
      <c r="Y80" s="22"/>
      <c r="Z80" s="37"/>
      <c r="AA80" s="47">
        <f t="shared" ref="AA80:AA111" si="20">Y80/E80*100</f>
        <v>0</v>
      </c>
      <c r="AB80" s="22"/>
      <c r="AC80" s="22"/>
      <c r="AD80" s="19">
        <f t="shared" ref="AD80:AD111" si="21">AB80/E80*100</f>
        <v>0</v>
      </c>
      <c r="AE80" s="19">
        <v>0.9</v>
      </c>
    </row>
    <row r="81" spans="1:31" ht="18.75" x14ac:dyDescent="0.25">
      <c r="A81" s="24">
        <v>76</v>
      </c>
      <c r="B81" s="120" t="s">
        <v>344</v>
      </c>
      <c r="C81" s="134" t="s">
        <v>162</v>
      </c>
      <c r="D81" s="48">
        <f t="shared" si="15"/>
        <v>3.0104909213180906</v>
      </c>
      <c r="E81" s="22">
        <v>148.69999999999999</v>
      </c>
      <c r="F81" s="25">
        <v>0</v>
      </c>
      <c r="G81" s="25">
        <v>0</v>
      </c>
      <c r="H81" s="25">
        <v>0</v>
      </c>
      <c r="I81" s="25">
        <v>0</v>
      </c>
      <c r="J81" s="25">
        <v>1</v>
      </c>
      <c r="K81" s="18">
        <f t="shared" ref="K81:K112" si="22">F81/E81*100</f>
        <v>0</v>
      </c>
      <c r="L81" s="20">
        <v>0</v>
      </c>
      <c r="M81" s="20">
        <f t="shared" si="18"/>
        <v>0</v>
      </c>
      <c r="N81" s="22"/>
      <c r="O81" s="22"/>
      <c r="P81" s="22"/>
      <c r="Q81" s="22"/>
      <c r="R81" s="32"/>
      <c r="S81" s="22"/>
      <c r="T81" s="19">
        <f t="shared" si="19"/>
        <v>0.67249495628782785</v>
      </c>
      <c r="U81" s="22">
        <v>1</v>
      </c>
      <c r="V81" s="22">
        <v>1</v>
      </c>
      <c r="W81" s="22">
        <v>2</v>
      </c>
      <c r="X81" s="26">
        <v>0</v>
      </c>
      <c r="Y81" s="22">
        <v>0</v>
      </c>
      <c r="Z81" s="37"/>
      <c r="AA81" s="47">
        <f t="shared" si="20"/>
        <v>0</v>
      </c>
      <c r="AB81" s="22">
        <v>1</v>
      </c>
      <c r="AC81" s="22">
        <v>50</v>
      </c>
      <c r="AD81" s="19">
        <f t="shared" si="21"/>
        <v>0.67249495628782785</v>
      </c>
      <c r="AE81" s="19">
        <v>0.9</v>
      </c>
    </row>
    <row r="82" spans="1:31" ht="18.75" x14ac:dyDescent="0.25">
      <c r="A82" s="24">
        <v>77</v>
      </c>
      <c r="B82" s="122" t="s">
        <v>55</v>
      </c>
      <c r="C82" s="140" t="s">
        <v>55</v>
      </c>
      <c r="D82" s="48">
        <f t="shared" si="15"/>
        <v>3.0311901504787961</v>
      </c>
      <c r="E82" s="32">
        <v>292.39999999999998</v>
      </c>
      <c r="F82" s="25">
        <v>2</v>
      </c>
      <c r="G82" s="25">
        <v>0</v>
      </c>
      <c r="H82" s="25">
        <v>0</v>
      </c>
      <c r="I82" s="25">
        <v>0</v>
      </c>
      <c r="J82" s="25">
        <v>2</v>
      </c>
      <c r="K82" s="18">
        <f t="shared" si="22"/>
        <v>0.6839945280437757</v>
      </c>
      <c r="L82" s="20">
        <f t="shared" ref="L82:L88" si="23">G82/F82*100</f>
        <v>0</v>
      </c>
      <c r="M82" s="20">
        <f t="shared" si="18"/>
        <v>0</v>
      </c>
      <c r="N82" s="22"/>
      <c r="O82" s="22"/>
      <c r="P82" s="22"/>
      <c r="Q82" s="22"/>
      <c r="R82" s="32"/>
      <c r="S82" s="22"/>
      <c r="T82" s="19">
        <f t="shared" si="19"/>
        <v>0.6839945280437757</v>
      </c>
      <c r="U82" s="22">
        <v>1</v>
      </c>
      <c r="V82" s="22">
        <v>1</v>
      </c>
      <c r="W82" s="22">
        <v>2</v>
      </c>
      <c r="X82" s="26">
        <v>0</v>
      </c>
      <c r="Y82" s="22"/>
      <c r="Z82" s="37"/>
      <c r="AA82" s="47">
        <f t="shared" si="20"/>
        <v>0</v>
      </c>
      <c r="AB82" s="22"/>
      <c r="AC82" s="22"/>
      <c r="AD82" s="19">
        <f t="shared" si="21"/>
        <v>0</v>
      </c>
      <c r="AE82" s="19">
        <v>0.9</v>
      </c>
    </row>
    <row r="83" spans="1:31" ht="18.75" x14ac:dyDescent="0.25">
      <c r="A83" s="24">
        <v>78</v>
      </c>
      <c r="B83" s="116" t="s">
        <v>94</v>
      </c>
      <c r="C83" s="134" t="s">
        <v>159</v>
      </c>
      <c r="D83" s="48">
        <f t="shared" si="15"/>
        <v>3.0642156862745096</v>
      </c>
      <c r="E83" s="22">
        <v>81.599999999999994</v>
      </c>
      <c r="F83" s="25">
        <v>1</v>
      </c>
      <c r="G83" s="25">
        <v>0</v>
      </c>
      <c r="H83" s="25">
        <v>0</v>
      </c>
      <c r="I83" s="25">
        <v>0</v>
      </c>
      <c r="J83" s="24">
        <v>0</v>
      </c>
      <c r="K83" s="18">
        <f t="shared" si="22"/>
        <v>1.2254901960784315</v>
      </c>
      <c r="L83" s="20">
        <f t="shared" si="23"/>
        <v>0</v>
      </c>
      <c r="M83" s="20">
        <f t="shared" si="18"/>
        <v>0</v>
      </c>
      <c r="N83" s="22"/>
      <c r="O83" s="22"/>
      <c r="P83" s="22"/>
      <c r="Q83" s="22"/>
      <c r="R83" s="32"/>
      <c r="S83" s="22"/>
      <c r="T83" s="19">
        <f t="shared" si="19"/>
        <v>0</v>
      </c>
      <c r="U83" s="22">
        <v>1</v>
      </c>
      <c r="V83" s="22">
        <v>1</v>
      </c>
      <c r="W83" s="22">
        <v>2</v>
      </c>
      <c r="X83" s="26">
        <v>0</v>
      </c>
      <c r="Y83" s="22"/>
      <c r="Z83" s="37"/>
      <c r="AA83" s="47">
        <f t="shared" si="20"/>
        <v>0</v>
      </c>
      <c r="AB83" s="22"/>
      <c r="AC83" s="22"/>
      <c r="AD83" s="19">
        <f t="shared" si="21"/>
        <v>0</v>
      </c>
      <c r="AE83" s="19">
        <v>0.95</v>
      </c>
    </row>
    <row r="84" spans="1:31" ht="18.75" x14ac:dyDescent="0.25">
      <c r="A84" s="24">
        <v>79</v>
      </c>
      <c r="B84" s="122" t="s">
        <v>61</v>
      </c>
      <c r="C84" s="140" t="s">
        <v>61</v>
      </c>
      <c r="D84" s="48">
        <f t="shared" si="15"/>
        <v>3.1004043467273186</v>
      </c>
      <c r="E84" s="32">
        <v>395.7</v>
      </c>
      <c r="F84" s="25">
        <v>2</v>
      </c>
      <c r="G84" s="25">
        <v>0</v>
      </c>
      <c r="H84" s="25">
        <v>0</v>
      </c>
      <c r="I84" s="25">
        <v>0</v>
      </c>
      <c r="J84" s="25">
        <v>3</v>
      </c>
      <c r="K84" s="18">
        <f t="shared" si="22"/>
        <v>0.50543340914834478</v>
      </c>
      <c r="L84" s="20">
        <f t="shared" si="23"/>
        <v>0</v>
      </c>
      <c r="M84" s="20">
        <f t="shared" si="18"/>
        <v>0</v>
      </c>
      <c r="N84" s="22"/>
      <c r="O84" s="22"/>
      <c r="P84" s="22"/>
      <c r="Q84" s="22"/>
      <c r="R84" s="32"/>
      <c r="S84" s="22"/>
      <c r="T84" s="19">
        <f t="shared" si="19"/>
        <v>0.75815011372251706</v>
      </c>
      <c r="U84" s="22">
        <v>1</v>
      </c>
      <c r="V84" s="22">
        <v>1</v>
      </c>
      <c r="W84" s="22">
        <v>2</v>
      </c>
      <c r="X84" s="26">
        <v>0</v>
      </c>
      <c r="Y84" s="22"/>
      <c r="Z84" s="37"/>
      <c r="AA84" s="47">
        <f t="shared" si="20"/>
        <v>0</v>
      </c>
      <c r="AB84" s="22"/>
      <c r="AC84" s="22"/>
      <c r="AD84" s="19">
        <f t="shared" si="21"/>
        <v>0</v>
      </c>
      <c r="AE84" s="19">
        <v>0.95</v>
      </c>
    </row>
    <row r="85" spans="1:31" ht="18.75" x14ac:dyDescent="0.25">
      <c r="A85" s="24">
        <v>80</v>
      </c>
      <c r="B85" s="116" t="s">
        <v>122</v>
      </c>
      <c r="C85" s="134" t="s">
        <v>165</v>
      </c>
      <c r="D85" s="48">
        <f t="shared" si="15"/>
        <v>3.2544279250161603</v>
      </c>
      <c r="E85" s="32">
        <v>309.39999999999998</v>
      </c>
      <c r="F85" s="25">
        <v>1</v>
      </c>
      <c r="G85" s="25">
        <v>0</v>
      </c>
      <c r="H85" s="25">
        <v>0</v>
      </c>
      <c r="I85" s="25">
        <v>0</v>
      </c>
      <c r="J85" s="25">
        <v>4</v>
      </c>
      <c r="K85" s="18">
        <f t="shared" si="22"/>
        <v>0.32320620555914675</v>
      </c>
      <c r="L85" s="20">
        <f t="shared" si="23"/>
        <v>0</v>
      </c>
      <c r="M85" s="20">
        <f t="shared" si="18"/>
        <v>0</v>
      </c>
      <c r="N85" s="22"/>
      <c r="O85" s="22"/>
      <c r="P85" s="22"/>
      <c r="Q85" s="22"/>
      <c r="R85" s="32"/>
      <c r="S85" s="22"/>
      <c r="T85" s="19">
        <f t="shared" si="19"/>
        <v>1.292824822236587</v>
      </c>
      <c r="U85" s="22">
        <v>1</v>
      </c>
      <c r="V85" s="22">
        <v>1</v>
      </c>
      <c r="W85" s="22">
        <v>2</v>
      </c>
      <c r="X85" s="26">
        <v>0</v>
      </c>
      <c r="Y85" s="22"/>
      <c r="Z85" s="37"/>
      <c r="AA85" s="47">
        <f t="shared" si="20"/>
        <v>0</v>
      </c>
      <c r="AB85" s="22"/>
      <c r="AC85" s="22"/>
      <c r="AD85" s="19">
        <f t="shared" si="21"/>
        <v>0</v>
      </c>
      <c r="AE85" s="19">
        <v>0.9</v>
      </c>
    </row>
    <row r="86" spans="1:31" ht="18.75" x14ac:dyDescent="0.25">
      <c r="A86" s="24">
        <v>81</v>
      </c>
      <c r="B86" s="122" t="s">
        <v>47</v>
      </c>
      <c r="C86" s="140" t="s">
        <v>47</v>
      </c>
      <c r="D86" s="48">
        <f t="shared" si="15"/>
        <v>3.4629284343295859</v>
      </c>
      <c r="E86" s="32">
        <v>364.7</v>
      </c>
      <c r="F86" s="25">
        <v>3</v>
      </c>
      <c r="G86" s="25">
        <v>0</v>
      </c>
      <c r="H86" s="25">
        <v>0</v>
      </c>
      <c r="I86" s="25">
        <v>0</v>
      </c>
      <c r="J86" s="25">
        <v>3</v>
      </c>
      <c r="K86" s="18">
        <f t="shared" si="22"/>
        <v>0.82259391280504524</v>
      </c>
      <c r="L86" s="20">
        <f t="shared" si="23"/>
        <v>0</v>
      </c>
      <c r="M86" s="20">
        <f t="shared" si="18"/>
        <v>0</v>
      </c>
      <c r="N86" s="22"/>
      <c r="O86" s="22"/>
      <c r="P86" s="22"/>
      <c r="Q86" s="22"/>
      <c r="R86" s="32"/>
      <c r="S86" s="22"/>
      <c r="T86" s="19">
        <f t="shared" si="19"/>
        <v>0.82259391280504524</v>
      </c>
      <c r="U86" s="22">
        <v>1</v>
      </c>
      <c r="V86" s="22">
        <v>1</v>
      </c>
      <c r="W86" s="22">
        <v>2</v>
      </c>
      <c r="X86" s="26">
        <v>0</v>
      </c>
      <c r="Y86" s="22"/>
      <c r="Z86" s="37"/>
      <c r="AA86" s="47">
        <f t="shared" si="20"/>
        <v>0</v>
      </c>
      <c r="AB86" s="22"/>
      <c r="AC86" s="22"/>
      <c r="AD86" s="19">
        <f t="shared" si="21"/>
        <v>0</v>
      </c>
      <c r="AE86" s="19">
        <v>0.95</v>
      </c>
    </row>
    <row r="87" spans="1:31" ht="18.75" x14ac:dyDescent="0.25">
      <c r="A87" s="24">
        <v>82</v>
      </c>
      <c r="B87" s="122" t="s">
        <v>43</v>
      </c>
      <c r="C87" s="140" t="s">
        <v>43</v>
      </c>
      <c r="D87" s="48">
        <f t="shared" si="15"/>
        <v>3.4741507870753932</v>
      </c>
      <c r="E87" s="32">
        <v>362.1</v>
      </c>
      <c r="F87" s="25">
        <v>5</v>
      </c>
      <c r="G87" s="25">
        <v>0</v>
      </c>
      <c r="H87" s="25">
        <v>0</v>
      </c>
      <c r="I87" s="25">
        <v>0</v>
      </c>
      <c r="J87" s="24">
        <v>0</v>
      </c>
      <c r="K87" s="18">
        <f t="shared" si="22"/>
        <v>1.3808340237503451</v>
      </c>
      <c r="L87" s="20">
        <f t="shared" si="23"/>
        <v>0</v>
      </c>
      <c r="M87" s="20">
        <f t="shared" si="18"/>
        <v>0</v>
      </c>
      <c r="N87" s="22"/>
      <c r="O87" s="22"/>
      <c r="P87" s="22"/>
      <c r="Q87" s="22"/>
      <c r="R87" s="32"/>
      <c r="S87" s="22"/>
      <c r="T87" s="19">
        <f t="shared" si="19"/>
        <v>0</v>
      </c>
      <c r="U87" s="22">
        <v>1</v>
      </c>
      <c r="V87" s="22">
        <v>1</v>
      </c>
      <c r="W87" s="22">
        <v>2</v>
      </c>
      <c r="X87" s="26">
        <v>0</v>
      </c>
      <c r="Y87" s="22">
        <v>0</v>
      </c>
      <c r="Z87" s="37"/>
      <c r="AA87" s="47">
        <f t="shared" si="20"/>
        <v>0</v>
      </c>
      <c r="AB87" s="22">
        <v>1</v>
      </c>
      <c r="AC87" s="22"/>
      <c r="AD87" s="19">
        <f t="shared" si="21"/>
        <v>0.27616680475006899</v>
      </c>
      <c r="AE87" s="19">
        <v>0.95</v>
      </c>
    </row>
    <row r="88" spans="1:31" ht="45" x14ac:dyDescent="0.25">
      <c r="A88" s="24">
        <v>83</v>
      </c>
      <c r="B88" s="122" t="s">
        <v>50</v>
      </c>
      <c r="C88" s="140" t="s">
        <v>50</v>
      </c>
      <c r="D88" s="48">
        <f t="shared" si="15"/>
        <v>3.5211404728789986</v>
      </c>
      <c r="E88" s="32">
        <v>575.20000000000005</v>
      </c>
      <c r="F88" s="25">
        <v>4</v>
      </c>
      <c r="G88" s="25">
        <v>0</v>
      </c>
      <c r="H88" s="25">
        <v>0</v>
      </c>
      <c r="I88" s="25">
        <v>0</v>
      </c>
      <c r="J88" s="25">
        <v>6</v>
      </c>
      <c r="K88" s="18">
        <f t="shared" si="22"/>
        <v>0.69541029207232263</v>
      </c>
      <c r="L88" s="20">
        <f t="shared" si="23"/>
        <v>0</v>
      </c>
      <c r="M88" s="20">
        <f t="shared" si="18"/>
        <v>0</v>
      </c>
      <c r="N88" s="22"/>
      <c r="O88" s="22"/>
      <c r="P88" s="22"/>
      <c r="Q88" s="22"/>
      <c r="R88" s="32"/>
      <c r="S88" s="22"/>
      <c r="T88" s="19">
        <f t="shared" si="19"/>
        <v>1.0431154381084839</v>
      </c>
      <c r="U88" s="22">
        <v>1</v>
      </c>
      <c r="V88" s="22">
        <v>1</v>
      </c>
      <c r="W88" s="22">
        <v>2</v>
      </c>
      <c r="X88" s="26">
        <v>0</v>
      </c>
      <c r="Y88" s="22">
        <v>0</v>
      </c>
      <c r="Z88" s="37"/>
      <c r="AA88" s="47">
        <f t="shared" si="20"/>
        <v>0</v>
      </c>
      <c r="AB88" s="22">
        <v>1</v>
      </c>
      <c r="AC88" s="22"/>
      <c r="AD88" s="19">
        <f t="shared" si="21"/>
        <v>0.17385257301808066</v>
      </c>
      <c r="AE88" s="19">
        <v>0.9</v>
      </c>
    </row>
    <row r="89" spans="1:31" ht="30" x14ac:dyDescent="0.25">
      <c r="A89" s="24">
        <v>84</v>
      </c>
      <c r="B89" s="122" t="s">
        <v>28</v>
      </c>
      <c r="C89" s="140" t="s">
        <v>212</v>
      </c>
      <c r="D89" s="48">
        <f t="shared" si="15"/>
        <v>3.5313935681470139</v>
      </c>
      <c r="E89" s="32">
        <v>130.6</v>
      </c>
      <c r="F89" s="25">
        <v>0</v>
      </c>
      <c r="G89" s="25">
        <v>0</v>
      </c>
      <c r="H89" s="25">
        <v>0</v>
      </c>
      <c r="I89" s="25">
        <v>0</v>
      </c>
      <c r="J89" s="25">
        <v>2</v>
      </c>
      <c r="K89" s="18">
        <f t="shared" si="22"/>
        <v>0</v>
      </c>
      <c r="L89" s="20">
        <v>0</v>
      </c>
      <c r="M89" s="20">
        <f t="shared" si="18"/>
        <v>0</v>
      </c>
      <c r="N89" s="22"/>
      <c r="O89" s="22"/>
      <c r="P89" s="22"/>
      <c r="Q89" s="22"/>
      <c r="R89" s="32"/>
      <c r="S89" s="22"/>
      <c r="T89" s="19">
        <f t="shared" si="19"/>
        <v>1.5313935681470139</v>
      </c>
      <c r="U89" s="22">
        <v>1</v>
      </c>
      <c r="V89" s="22">
        <v>1</v>
      </c>
      <c r="W89" s="22">
        <v>2</v>
      </c>
      <c r="X89" s="26">
        <v>0</v>
      </c>
      <c r="Y89" s="22"/>
      <c r="Z89" s="37"/>
      <c r="AA89" s="47">
        <f t="shared" si="20"/>
        <v>0</v>
      </c>
      <c r="AB89" s="22"/>
      <c r="AC89" s="22"/>
      <c r="AD89" s="19">
        <f t="shared" si="21"/>
        <v>0</v>
      </c>
      <c r="AE89" s="19">
        <v>1</v>
      </c>
    </row>
    <row r="90" spans="1:31" ht="18.75" x14ac:dyDescent="0.25">
      <c r="A90" s="24">
        <v>85</v>
      </c>
      <c r="B90" s="116" t="s">
        <v>107</v>
      </c>
      <c r="C90" s="134" t="s">
        <v>160</v>
      </c>
      <c r="D90" s="48">
        <f t="shared" si="15"/>
        <v>3.6399267399267399</v>
      </c>
      <c r="E90" s="22">
        <v>54.6</v>
      </c>
      <c r="F90" s="25">
        <v>1</v>
      </c>
      <c r="G90" s="25">
        <v>0</v>
      </c>
      <c r="H90" s="25">
        <v>0</v>
      </c>
      <c r="I90" s="25">
        <v>0</v>
      </c>
      <c r="J90" s="24">
        <v>0</v>
      </c>
      <c r="K90" s="18">
        <f t="shared" si="22"/>
        <v>1.8315018315018317</v>
      </c>
      <c r="L90" s="20">
        <f>G90/F90*100</f>
        <v>0</v>
      </c>
      <c r="M90" s="20">
        <f t="shared" si="18"/>
        <v>0</v>
      </c>
      <c r="N90" s="22"/>
      <c r="O90" s="22"/>
      <c r="P90" s="22"/>
      <c r="Q90" s="22"/>
      <c r="R90" s="32"/>
      <c r="S90" s="22"/>
      <c r="T90" s="19">
        <f t="shared" si="19"/>
        <v>0</v>
      </c>
      <c r="U90" s="22">
        <v>0</v>
      </c>
      <c r="V90" s="22">
        <v>1</v>
      </c>
      <c r="W90" s="22">
        <v>1</v>
      </c>
      <c r="X90" s="22">
        <v>1</v>
      </c>
      <c r="Y90" s="22"/>
      <c r="Z90" s="37"/>
      <c r="AA90" s="47">
        <f t="shared" si="20"/>
        <v>0</v>
      </c>
      <c r="AB90" s="22"/>
      <c r="AC90" s="22"/>
      <c r="AD90" s="19">
        <f t="shared" si="21"/>
        <v>0</v>
      </c>
      <c r="AE90" s="19">
        <v>0.95</v>
      </c>
    </row>
    <row r="91" spans="1:31" ht="18.75" x14ac:dyDescent="0.25">
      <c r="A91" s="24">
        <v>86</v>
      </c>
      <c r="B91" s="116" t="s">
        <v>113</v>
      </c>
      <c r="C91" s="134" t="s">
        <v>162</v>
      </c>
      <c r="D91" s="48">
        <f t="shared" si="15"/>
        <v>3.7975609756097564</v>
      </c>
      <c r="E91" s="32">
        <v>82</v>
      </c>
      <c r="F91" s="25">
        <v>1</v>
      </c>
      <c r="G91" s="25">
        <v>0</v>
      </c>
      <c r="H91" s="25">
        <v>0</v>
      </c>
      <c r="I91" s="25">
        <v>0</v>
      </c>
      <c r="J91" s="24">
        <v>0</v>
      </c>
      <c r="K91" s="18">
        <f t="shared" si="22"/>
        <v>1.2195121951219512</v>
      </c>
      <c r="L91" s="20">
        <f>G91/F91*100</f>
        <v>0</v>
      </c>
      <c r="M91" s="20">
        <f t="shared" si="18"/>
        <v>0</v>
      </c>
      <c r="N91" s="22"/>
      <c r="O91" s="22"/>
      <c r="P91" s="22"/>
      <c r="Q91" s="22"/>
      <c r="R91" s="32"/>
      <c r="S91" s="22"/>
      <c r="T91" s="19">
        <f t="shared" si="19"/>
        <v>0</v>
      </c>
      <c r="U91" s="22">
        <v>1</v>
      </c>
      <c r="V91" s="22">
        <v>1</v>
      </c>
      <c r="W91" s="22">
        <v>2</v>
      </c>
      <c r="X91" s="22">
        <v>1</v>
      </c>
      <c r="Y91" s="22"/>
      <c r="Z91" s="37"/>
      <c r="AA91" s="47">
        <f t="shared" si="20"/>
        <v>0</v>
      </c>
      <c r="AB91" s="22"/>
      <c r="AC91" s="22"/>
      <c r="AD91" s="19">
        <f t="shared" si="21"/>
        <v>0</v>
      </c>
      <c r="AE91" s="19">
        <v>0.9</v>
      </c>
    </row>
    <row r="92" spans="1:31" ht="30" x14ac:dyDescent="0.25">
      <c r="A92" s="24">
        <v>87</v>
      </c>
      <c r="B92" s="117" t="s">
        <v>71</v>
      </c>
      <c r="C92" s="117" t="s">
        <v>226</v>
      </c>
      <c r="D92" s="48">
        <f t="shared" si="15"/>
        <v>3.9138468454967783</v>
      </c>
      <c r="E92" s="32">
        <v>667.3</v>
      </c>
      <c r="F92" s="25">
        <v>3</v>
      </c>
      <c r="G92" s="25">
        <v>0</v>
      </c>
      <c r="H92" s="25">
        <v>1</v>
      </c>
      <c r="I92" s="25">
        <v>0</v>
      </c>
      <c r="J92" s="25">
        <v>5</v>
      </c>
      <c r="K92" s="18">
        <f t="shared" si="22"/>
        <v>0.44957290573954745</v>
      </c>
      <c r="L92" s="20">
        <f>G92/F92*100</f>
        <v>0</v>
      </c>
      <c r="M92" s="20">
        <f t="shared" si="18"/>
        <v>0.14985763524651582</v>
      </c>
      <c r="N92" s="22"/>
      <c r="O92" s="22"/>
      <c r="P92" s="22"/>
      <c r="Q92" s="22"/>
      <c r="R92" s="32">
        <v>1</v>
      </c>
      <c r="S92" s="22">
        <v>3</v>
      </c>
      <c r="T92" s="19">
        <f t="shared" si="19"/>
        <v>0.74928817623257904</v>
      </c>
      <c r="U92" s="22">
        <v>0</v>
      </c>
      <c r="V92" s="22">
        <v>0</v>
      </c>
      <c r="W92" s="22">
        <v>0</v>
      </c>
      <c r="X92" s="26">
        <v>0</v>
      </c>
      <c r="Y92" s="22"/>
      <c r="Z92" s="37"/>
      <c r="AA92" s="47">
        <f t="shared" si="20"/>
        <v>0</v>
      </c>
      <c r="AB92" s="22"/>
      <c r="AC92" s="22"/>
      <c r="AD92" s="19">
        <f t="shared" si="21"/>
        <v>0</v>
      </c>
      <c r="AE92" s="19">
        <v>0.9</v>
      </c>
    </row>
    <row r="93" spans="1:31" ht="18.75" x14ac:dyDescent="0.25">
      <c r="A93" s="24">
        <v>88</v>
      </c>
      <c r="B93" s="116" t="s">
        <v>90</v>
      </c>
      <c r="C93" s="134" t="s">
        <v>158</v>
      </c>
      <c r="D93" s="48">
        <f t="shared" si="15"/>
        <v>3.9951219512195126</v>
      </c>
      <c r="E93" s="22">
        <v>41</v>
      </c>
      <c r="F93" s="25">
        <v>0</v>
      </c>
      <c r="G93" s="25">
        <v>0</v>
      </c>
      <c r="H93" s="25">
        <v>0</v>
      </c>
      <c r="I93" s="25">
        <v>0</v>
      </c>
      <c r="J93" s="25">
        <v>1</v>
      </c>
      <c r="K93" s="18">
        <f t="shared" si="22"/>
        <v>0</v>
      </c>
      <c r="L93" s="20">
        <v>0</v>
      </c>
      <c r="M93" s="20">
        <f t="shared" si="18"/>
        <v>0</v>
      </c>
      <c r="N93" s="22"/>
      <c r="O93" s="22"/>
      <c r="P93" s="22"/>
      <c r="Q93" s="22"/>
      <c r="R93" s="32"/>
      <c r="S93" s="22"/>
      <c r="T93" s="19">
        <f t="shared" si="19"/>
        <v>2.4390243902439024</v>
      </c>
      <c r="U93" s="22">
        <v>1</v>
      </c>
      <c r="V93" s="22">
        <v>0</v>
      </c>
      <c r="W93" s="22">
        <v>1</v>
      </c>
      <c r="X93" s="22">
        <v>1</v>
      </c>
      <c r="Y93" s="22"/>
      <c r="Z93" s="37"/>
      <c r="AA93" s="47">
        <f t="shared" si="20"/>
        <v>0</v>
      </c>
      <c r="AB93" s="22"/>
      <c r="AC93" s="22"/>
      <c r="AD93" s="19">
        <f t="shared" si="21"/>
        <v>0</v>
      </c>
      <c r="AE93" s="19">
        <v>0.9</v>
      </c>
    </row>
    <row r="94" spans="1:31" ht="30" x14ac:dyDescent="0.25">
      <c r="A94" s="24">
        <v>89</v>
      </c>
      <c r="B94" s="122" t="s">
        <v>58</v>
      </c>
      <c r="C94" s="140" t="s">
        <v>217</v>
      </c>
      <c r="D94" s="48">
        <f t="shared" si="15"/>
        <v>4.059308072487644</v>
      </c>
      <c r="E94" s="32">
        <v>242.8</v>
      </c>
      <c r="F94" s="25">
        <v>3</v>
      </c>
      <c r="G94" s="25">
        <v>0</v>
      </c>
      <c r="H94" s="25">
        <v>0</v>
      </c>
      <c r="I94" s="25">
        <v>0</v>
      </c>
      <c r="J94" s="25">
        <v>2</v>
      </c>
      <c r="K94" s="18">
        <f t="shared" si="22"/>
        <v>1.2355848434925865</v>
      </c>
      <c r="L94" s="20">
        <f>G94/F94*100</f>
        <v>0</v>
      </c>
      <c r="M94" s="20">
        <f t="shared" si="18"/>
        <v>0</v>
      </c>
      <c r="N94" s="22"/>
      <c r="O94" s="22"/>
      <c r="P94" s="22"/>
      <c r="Q94" s="22"/>
      <c r="R94" s="32"/>
      <c r="S94" s="22"/>
      <c r="T94" s="19">
        <f t="shared" si="19"/>
        <v>0.82372322899505768</v>
      </c>
      <c r="U94" s="22">
        <v>1</v>
      </c>
      <c r="V94" s="22">
        <v>1</v>
      </c>
      <c r="W94" s="22">
        <v>2</v>
      </c>
      <c r="X94" s="26">
        <v>0</v>
      </c>
      <c r="Y94" s="22"/>
      <c r="Z94" s="37"/>
      <c r="AA94" s="47">
        <f t="shared" si="20"/>
        <v>0</v>
      </c>
      <c r="AB94" s="22"/>
      <c r="AC94" s="22"/>
      <c r="AD94" s="19">
        <f t="shared" si="21"/>
        <v>0</v>
      </c>
      <c r="AE94" s="19">
        <v>1</v>
      </c>
    </row>
    <row r="95" spans="1:31" ht="30" x14ac:dyDescent="0.25">
      <c r="A95" s="24">
        <v>90</v>
      </c>
      <c r="B95" s="122" t="s">
        <v>65</v>
      </c>
      <c r="C95" s="140" t="s">
        <v>200</v>
      </c>
      <c r="D95" s="48">
        <f t="shared" si="15"/>
        <v>4.0730842546702242</v>
      </c>
      <c r="E95" s="32">
        <v>131.15</v>
      </c>
      <c r="F95" s="25">
        <v>0</v>
      </c>
      <c r="G95" s="25">
        <v>0</v>
      </c>
      <c r="H95" s="25">
        <v>1</v>
      </c>
      <c r="I95" s="25">
        <v>0</v>
      </c>
      <c r="J95" s="25">
        <v>1</v>
      </c>
      <c r="K95" s="18">
        <f t="shared" si="22"/>
        <v>0</v>
      </c>
      <c r="L95" s="20">
        <v>0</v>
      </c>
      <c r="M95" s="20">
        <f t="shared" si="18"/>
        <v>0.76248570339306132</v>
      </c>
      <c r="N95" s="22"/>
      <c r="O95" s="22"/>
      <c r="P95" s="22"/>
      <c r="Q95" s="22"/>
      <c r="R95" s="32"/>
      <c r="S95" s="22"/>
      <c r="T95" s="19">
        <f t="shared" si="19"/>
        <v>0.76248570339306132</v>
      </c>
      <c r="U95" s="22">
        <v>1</v>
      </c>
      <c r="V95" s="22">
        <v>1</v>
      </c>
      <c r="W95" s="22">
        <v>2</v>
      </c>
      <c r="X95" s="26">
        <v>0</v>
      </c>
      <c r="Y95" s="22">
        <v>1</v>
      </c>
      <c r="Z95" s="37"/>
      <c r="AA95" s="47">
        <f t="shared" si="20"/>
        <v>0.76248570339306132</v>
      </c>
      <c r="AB95" s="22">
        <v>0</v>
      </c>
      <c r="AC95" s="22"/>
      <c r="AD95" s="19">
        <f t="shared" si="21"/>
        <v>0</v>
      </c>
      <c r="AE95" s="19">
        <v>0.95</v>
      </c>
    </row>
    <row r="96" spans="1:31" ht="18.75" x14ac:dyDescent="0.25">
      <c r="A96" s="24">
        <v>91</v>
      </c>
      <c r="B96" s="116" t="s">
        <v>126</v>
      </c>
      <c r="C96" s="134" t="s">
        <v>166</v>
      </c>
      <c r="D96" s="48">
        <f t="shared" si="15"/>
        <v>4.1200357781753132</v>
      </c>
      <c r="E96" s="32">
        <v>391.3</v>
      </c>
      <c r="F96" s="25">
        <v>9</v>
      </c>
      <c r="G96" s="25">
        <v>0</v>
      </c>
      <c r="H96" s="25">
        <v>0</v>
      </c>
      <c r="I96" s="25">
        <v>0</v>
      </c>
      <c r="J96" s="25">
        <v>5</v>
      </c>
      <c r="K96" s="18">
        <f t="shared" si="22"/>
        <v>2.3000255558395093</v>
      </c>
      <c r="L96" s="20">
        <f>G96/F96*100</f>
        <v>0</v>
      </c>
      <c r="M96" s="20">
        <f t="shared" si="18"/>
        <v>0</v>
      </c>
      <c r="N96" s="22"/>
      <c r="O96" s="22"/>
      <c r="P96" s="22"/>
      <c r="Q96" s="22"/>
      <c r="R96" s="32"/>
      <c r="S96" s="22"/>
      <c r="T96" s="19">
        <f t="shared" si="19"/>
        <v>1.277791975466394</v>
      </c>
      <c r="U96" s="22">
        <v>0</v>
      </c>
      <c r="V96" s="22">
        <v>0</v>
      </c>
      <c r="W96" s="22">
        <v>0</v>
      </c>
      <c r="X96" s="22">
        <v>1</v>
      </c>
      <c r="Y96" s="22"/>
      <c r="Z96" s="37"/>
      <c r="AA96" s="47">
        <f t="shared" si="20"/>
        <v>0</v>
      </c>
      <c r="AB96" s="22"/>
      <c r="AC96" s="22"/>
      <c r="AD96" s="19">
        <f t="shared" si="21"/>
        <v>0</v>
      </c>
      <c r="AE96" s="19">
        <v>0.9</v>
      </c>
    </row>
    <row r="97" spans="1:35" ht="18.75" x14ac:dyDescent="0.25">
      <c r="A97" s="24">
        <v>92</v>
      </c>
      <c r="B97" s="116" t="s">
        <v>89</v>
      </c>
      <c r="C97" s="134" t="s">
        <v>158</v>
      </c>
      <c r="D97" s="48">
        <f t="shared" si="15"/>
        <v>4.1399999999999997</v>
      </c>
      <c r="E97" s="22">
        <v>62.5</v>
      </c>
      <c r="F97" s="25">
        <v>0</v>
      </c>
      <c r="G97" s="25">
        <v>0</v>
      </c>
      <c r="H97" s="25">
        <v>0</v>
      </c>
      <c r="I97" s="25">
        <v>0</v>
      </c>
      <c r="J97" s="25">
        <v>1</v>
      </c>
      <c r="K97" s="18">
        <f t="shared" si="22"/>
        <v>0</v>
      </c>
      <c r="L97" s="20">
        <v>0</v>
      </c>
      <c r="M97" s="20">
        <f t="shared" si="18"/>
        <v>0</v>
      </c>
      <c r="N97" s="22"/>
      <c r="O97" s="22"/>
      <c r="P97" s="22"/>
      <c r="Q97" s="22"/>
      <c r="R97" s="32"/>
      <c r="S97" s="22"/>
      <c r="T97" s="19">
        <f t="shared" si="19"/>
        <v>1.6</v>
      </c>
      <c r="U97" s="22">
        <v>1</v>
      </c>
      <c r="V97" s="22">
        <v>1</v>
      </c>
      <c r="W97" s="22">
        <v>2</v>
      </c>
      <c r="X97" s="22">
        <v>1</v>
      </c>
      <c r="Y97" s="22"/>
      <c r="Z97" s="37"/>
      <c r="AA97" s="47">
        <f t="shared" si="20"/>
        <v>0</v>
      </c>
      <c r="AB97" s="22"/>
      <c r="AC97" s="22"/>
      <c r="AD97" s="19">
        <f t="shared" si="21"/>
        <v>0</v>
      </c>
      <c r="AE97" s="19">
        <v>0.9</v>
      </c>
    </row>
    <row r="98" spans="1:35" ht="18.75" x14ac:dyDescent="0.25">
      <c r="A98" s="24">
        <v>93</v>
      </c>
      <c r="B98" s="116" t="s">
        <v>135</v>
      </c>
      <c r="C98" s="134" t="s">
        <v>168</v>
      </c>
      <c r="D98" s="48">
        <f t="shared" si="15"/>
        <v>4.1754098360655743</v>
      </c>
      <c r="E98" s="24">
        <v>61</v>
      </c>
      <c r="F98" s="25">
        <v>0</v>
      </c>
      <c r="G98" s="25">
        <v>0</v>
      </c>
      <c r="H98" s="25">
        <v>0</v>
      </c>
      <c r="I98" s="25">
        <v>0</v>
      </c>
      <c r="J98" s="24">
        <v>0</v>
      </c>
      <c r="K98" s="18">
        <f t="shared" si="22"/>
        <v>0</v>
      </c>
      <c r="L98" s="20">
        <v>0</v>
      </c>
      <c r="M98" s="20">
        <f t="shared" si="18"/>
        <v>0</v>
      </c>
      <c r="N98" s="22"/>
      <c r="O98" s="22"/>
      <c r="P98" s="22"/>
      <c r="Q98" s="22"/>
      <c r="R98" s="32"/>
      <c r="S98" s="22"/>
      <c r="T98" s="19">
        <f t="shared" si="19"/>
        <v>0</v>
      </c>
      <c r="U98" s="22">
        <v>1</v>
      </c>
      <c r="V98" s="22">
        <v>1</v>
      </c>
      <c r="W98" s="22">
        <v>2</v>
      </c>
      <c r="X98" s="22">
        <v>1</v>
      </c>
      <c r="Y98" s="22">
        <v>0</v>
      </c>
      <c r="Z98" s="37"/>
      <c r="AA98" s="47">
        <f t="shared" si="20"/>
        <v>0</v>
      </c>
      <c r="AB98" s="22">
        <v>1</v>
      </c>
      <c r="AC98" s="22"/>
      <c r="AD98" s="19">
        <f t="shared" si="21"/>
        <v>1.639344262295082</v>
      </c>
      <c r="AE98" s="19">
        <v>0.9</v>
      </c>
    </row>
    <row r="99" spans="1:35" ht="18.75" x14ac:dyDescent="0.25">
      <c r="A99" s="24">
        <v>94</v>
      </c>
      <c r="B99" s="117" t="s">
        <v>73</v>
      </c>
      <c r="C99" s="117" t="s">
        <v>226</v>
      </c>
      <c r="D99" s="48">
        <f t="shared" si="15"/>
        <v>4.31844041196665</v>
      </c>
      <c r="E99" s="22">
        <v>611.70000000000005</v>
      </c>
      <c r="F99" s="25">
        <v>7</v>
      </c>
      <c r="G99" s="25">
        <v>0</v>
      </c>
      <c r="H99" s="25">
        <v>1</v>
      </c>
      <c r="I99" s="25">
        <v>0</v>
      </c>
      <c r="J99" s="25">
        <v>2</v>
      </c>
      <c r="K99" s="18">
        <f t="shared" si="22"/>
        <v>1.1443518064410658</v>
      </c>
      <c r="L99" s="20">
        <f>G99/F99*100</f>
        <v>0</v>
      </c>
      <c r="M99" s="20">
        <f t="shared" si="18"/>
        <v>0.16347882949158082</v>
      </c>
      <c r="N99" s="22"/>
      <c r="O99" s="22"/>
      <c r="P99" s="22"/>
      <c r="Q99" s="22"/>
      <c r="R99" s="32"/>
      <c r="S99" s="22"/>
      <c r="T99" s="19">
        <f t="shared" si="19"/>
        <v>0.32695765898316165</v>
      </c>
      <c r="U99" s="22">
        <v>1</v>
      </c>
      <c r="V99" s="22">
        <v>1</v>
      </c>
      <c r="W99" s="22">
        <v>2</v>
      </c>
      <c r="X99" s="22">
        <v>1</v>
      </c>
      <c r="Y99" s="22">
        <v>1</v>
      </c>
      <c r="Z99" s="37"/>
      <c r="AA99" s="47">
        <f t="shared" si="20"/>
        <v>0.16347882949158082</v>
      </c>
      <c r="AB99" s="22">
        <v>0</v>
      </c>
      <c r="AC99" s="22"/>
      <c r="AD99" s="19">
        <f t="shared" si="21"/>
        <v>0</v>
      </c>
      <c r="AE99" s="19">
        <v>0.9</v>
      </c>
    </row>
    <row r="100" spans="1:35" ht="30" x14ac:dyDescent="0.25">
      <c r="A100" s="24">
        <v>95</v>
      </c>
      <c r="B100" s="118" t="s">
        <v>85</v>
      </c>
      <c r="C100" s="114" t="s">
        <v>234</v>
      </c>
      <c r="D100" s="48">
        <f t="shared" si="15"/>
        <v>4.4815217391304349</v>
      </c>
      <c r="E100" s="32">
        <v>73.599999999999994</v>
      </c>
      <c r="F100" s="25">
        <v>1</v>
      </c>
      <c r="G100" s="25">
        <v>0</v>
      </c>
      <c r="H100" s="25">
        <v>0</v>
      </c>
      <c r="I100" s="25">
        <v>0</v>
      </c>
      <c r="J100" s="25">
        <v>1</v>
      </c>
      <c r="K100" s="18">
        <f t="shared" si="22"/>
        <v>1.3586956521739131</v>
      </c>
      <c r="L100" s="20">
        <f>G100/F100*100</f>
        <v>0</v>
      </c>
      <c r="M100" s="20">
        <f t="shared" si="18"/>
        <v>0</v>
      </c>
      <c r="N100" s="22"/>
      <c r="O100" s="22"/>
      <c r="P100" s="22"/>
      <c r="Q100" s="22"/>
      <c r="R100" s="32"/>
      <c r="S100" s="22"/>
      <c r="T100" s="19">
        <f t="shared" si="19"/>
        <v>1.3586956521739131</v>
      </c>
      <c r="U100" s="22">
        <v>1</v>
      </c>
      <c r="V100" s="22">
        <v>0</v>
      </c>
      <c r="W100" s="22">
        <v>1</v>
      </c>
      <c r="X100" s="22">
        <v>1</v>
      </c>
      <c r="Y100" s="22"/>
      <c r="Z100" s="37"/>
      <c r="AA100" s="47">
        <f t="shared" si="20"/>
        <v>0</v>
      </c>
      <c r="AB100" s="22"/>
      <c r="AC100" s="22"/>
      <c r="AD100" s="19">
        <f t="shared" si="21"/>
        <v>0</v>
      </c>
      <c r="AE100" s="19">
        <v>0.95</v>
      </c>
    </row>
    <row r="101" spans="1:35" s="57" customFormat="1" ht="18.75" x14ac:dyDescent="0.25">
      <c r="A101" s="24">
        <v>96</v>
      </c>
      <c r="B101" s="122" t="s">
        <v>62</v>
      </c>
      <c r="C101" s="140" t="s">
        <v>188</v>
      </c>
      <c r="D101" s="48">
        <f t="shared" si="15"/>
        <v>4.5071590052750565</v>
      </c>
      <c r="E101" s="32">
        <v>132.69999999999999</v>
      </c>
      <c r="F101" s="25">
        <v>2</v>
      </c>
      <c r="G101" s="25">
        <v>0</v>
      </c>
      <c r="H101" s="25">
        <v>0</v>
      </c>
      <c r="I101" s="25">
        <v>0</v>
      </c>
      <c r="J101" s="24">
        <v>0</v>
      </c>
      <c r="K101" s="18">
        <f t="shared" si="22"/>
        <v>1.5071590052750568</v>
      </c>
      <c r="L101" s="20">
        <f>G101/F101*100</f>
        <v>0</v>
      </c>
      <c r="M101" s="20">
        <f t="shared" si="18"/>
        <v>0</v>
      </c>
      <c r="N101" s="22"/>
      <c r="O101" s="22"/>
      <c r="P101" s="22"/>
      <c r="Q101" s="22"/>
      <c r="R101" s="32"/>
      <c r="S101" s="22"/>
      <c r="T101" s="19">
        <f t="shared" si="19"/>
        <v>0</v>
      </c>
      <c r="U101" s="22">
        <v>1</v>
      </c>
      <c r="V101" s="22">
        <v>1</v>
      </c>
      <c r="W101" s="22">
        <v>2</v>
      </c>
      <c r="X101" s="22">
        <v>1</v>
      </c>
      <c r="Y101" s="22"/>
      <c r="Z101" s="37"/>
      <c r="AA101" s="47">
        <f t="shared" si="20"/>
        <v>0</v>
      </c>
      <c r="AB101" s="22"/>
      <c r="AC101" s="22"/>
      <c r="AD101" s="19">
        <f t="shared" si="21"/>
        <v>0</v>
      </c>
      <c r="AE101" s="19">
        <v>1</v>
      </c>
      <c r="AF101" s="13"/>
      <c r="AG101" s="13"/>
      <c r="AH101" s="13"/>
      <c r="AI101" s="13"/>
    </row>
    <row r="102" spans="1:35" ht="45" x14ac:dyDescent="0.25">
      <c r="A102" s="24">
        <v>97</v>
      </c>
      <c r="B102" s="116" t="s">
        <v>129</v>
      </c>
      <c r="C102" s="134" t="s">
        <v>167</v>
      </c>
      <c r="D102" s="48">
        <f t="shared" ref="D102:D133" si="24">(K102+L102+M102+O102+Q102+S102+T102+W102+X102+AA102+AD102)*AE102</f>
        <v>4.5806385169927912</v>
      </c>
      <c r="E102" s="32">
        <v>97.1</v>
      </c>
      <c r="F102" s="25">
        <v>0</v>
      </c>
      <c r="G102" s="25">
        <v>1</v>
      </c>
      <c r="H102" s="25">
        <v>0</v>
      </c>
      <c r="I102" s="25">
        <v>0</v>
      </c>
      <c r="J102" s="25">
        <v>2</v>
      </c>
      <c r="K102" s="18">
        <f t="shared" si="22"/>
        <v>0</v>
      </c>
      <c r="L102" s="20">
        <v>0</v>
      </c>
      <c r="M102" s="20">
        <f t="shared" si="18"/>
        <v>1.0298661174047374</v>
      </c>
      <c r="N102" s="22"/>
      <c r="O102" s="22"/>
      <c r="P102" s="22"/>
      <c r="Q102" s="22"/>
      <c r="R102" s="32"/>
      <c r="S102" s="22"/>
      <c r="T102" s="19">
        <f t="shared" si="19"/>
        <v>2.0597322348094749</v>
      </c>
      <c r="U102" s="22">
        <v>1</v>
      </c>
      <c r="V102" s="22">
        <v>1</v>
      </c>
      <c r="W102" s="22">
        <v>2</v>
      </c>
      <c r="X102" s="26">
        <v>0</v>
      </c>
      <c r="Y102" s="22"/>
      <c r="Z102" s="37" t="s">
        <v>325</v>
      </c>
      <c r="AA102" s="47">
        <f t="shared" si="20"/>
        <v>0</v>
      </c>
      <c r="AB102" s="22">
        <v>0</v>
      </c>
      <c r="AC102" s="22"/>
      <c r="AD102" s="19">
        <f t="shared" si="21"/>
        <v>0</v>
      </c>
      <c r="AE102" s="19">
        <v>0.9</v>
      </c>
    </row>
    <row r="103" spans="1:35" ht="30" x14ac:dyDescent="0.25">
      <c r="A103" s="24">
        <v>98</v>
      </c>
      <c r="B103" s="122" t="s">
        <v>53</v>
      </c>
      <c r="C103" s="140" t="s">
        <v>204</v>
      </c>
      <c r="D103" s="48">
        <f t="shared" si="24"/>
        <v>4.6146989835809222</v>
      </c>
      <c r="E103" s="32">
        <v>191.85</v>
      </c>
      <c r="F103" s="25">
        <v>4</v>
      </c>
      <c r="G103" s="25">
        <v>0</v>
      </c>
      <c r="H103" s="25">
        <v>1</v>
      </c>
      <c r="I103" s="25">
        <v>0</v>
      </c>
      <c r="J103" s="24">
        <v>0</v>
      </c>
      <c r="K103" s="18">
        <f t="shared" si="22"/>
        <v>2.0849622100599428</v>
      </c>
      <c r="L103" s="20">
        <f t="shared" ref="L103:L113" si="25">G103/F103*100</f>
        <v>0</v>
      </c>
      <c r="M103" s="20">
        <f t="shared" si="18"/>
        <v>0.52124055251498569</v>
      </c>
      <c r="N103" s="22"/>
      <c r="O103" s="22"/>
      <c r="P103" s="22"/>
      <c r="Q103" s="22"/>
      <c r="R103" s="32"/>
      <c r="S103" s="22"/>
      <c r="T103" s="19">
        <f t="shared" si="19"/>
        <v>0</v>
      </c>
      <c r="U103" s="22">
        <v>1</v>
      </c>
      <c r="V103" s="22">
        <v>1</v>
      </c>
      <c r="W103" s="22">
        <v>2</v>
      </c>
      <c r="X103" s="26">
        <v>0</v>
      </c>
      <c r="Y103" s="22">
        <v>1</v>
      </c>
      <c r="Z103" s="37"/>
      <c r="AA103" s="47">
        <f t="shared" si="20"/>
        <v>0.52124055251498569</v>
      </c>
      <c r="AB103" s="22">
        <v>0</v>
      </c>
      <c r="AC103" s="22"/>
      <c r="AD103" s="19">
        <f t="shared" si="21"/>
        <v>0</v>
      </c>
      <c r="AE103" s="19">
        <v>0.9</v>
      </c>
    </row>
    <row r="104" spans="1:35" ht="30" x14ac:dyDescent="0.25">
      <c r="A104" s="24">
        <v>99</v>
      </c>
      <c r="B104" s="122" t="s">
        <v>49</v>
      </c>
      <c r="C104" s="140" t="s">
        <v>205</v>
      </c>
      <c r="D104" s="48">
        <f t="shared" si="24"/>
        <v>4.6181229773462782</v>
      </c>
      <c r="E104" s="32">
        <v>61.8</v>
      </c>
      <c r="F104" s="25">
        <v>1</v>
      </c>
      <c r="G104" s="25">
        <v>0</v>
      </c>
      <c r="H104" s="25">
        <v>0</v>
      </c>
      <c r="I104" s="25">
        <v>0</v>
      </c>
      <c r="J104" s="24">
        <v>0</v>
      </c>
      <c r="K104" s="18">
        <f t="shared" si="22"/>
        <v>1.6181229773462786</v>
      </c>
      <c r="L104" s="20">
        <f t="shared" si="25"/>
        <v>0</v>
      </c>
      <c r="M104" s="20">
        <f t="shared" si="18"/>
        <v>0</v>
      </c>
      <c r="N104" s="22"/>
      <c r="O104" s="22"/>
      <c r="P104" s="22"/>
      <c r="Q104" s="22"/>
      <c r="R104" s="32"/>
      <c r="S104" s="22"/>
      <c r="T104" s="19">
        <f t="shared" si="19"/>
        <v>0</v>
      </c>
      <c r="U104" s="22">
        <v>1</v>
      </c>
      <c r="V104" s="22">
        <v>1</v>
      </c>
      <c r="W104" s="22">
        <v>2</v>
      </c>
      <c r="X104" s="22">
        <v>1</v>
      </c>
      <c r="Y104" s="22"/>
      <c r="Z104" s="37"/>
      <c r="AA104" s="47">
        <f t="shared" si="20"/>
        <v>0</v>
      </c>
      <c r="AB104" s="22"/>
      <c r="AC104" s="22"/>
      <c r="AD104" s="19">
        <f t="shared" si="21"/>
        <v>0</v>
      </c>
      <c r="AE104" s="19">
        <v>1</v>
      </c>
    </row>
    <row r="105" spans="1:35" ht="18.75" x14ac:dyDescent="0.25">
      <c r="A105" s="24">
        <v>100</v>
      </c>
      <c r="B105" s="120" t="s">
        <v>246</v>
      </c>
      <c r="C105" s="134" t="s">
        <v>167</v>
      </c>
      <c r="D105" s="48">
        <f t="shared" si="24"/>
        <v>4.6526565464895633</v>
      </c>
      <c r="E105" s="32">
        <v>105.4</v>
      </c>
      <c r="F105" s="25">
        <v>1</v>
      </c>
      <c r="G105" s="25">
        <v>0</v>
      </c>
      <c r="H105" s="25">
        <v>0</v>
      </c>
      <c r="I105" s="25">
        <v>0</v>
      </c>
      <c r="J105" s="25">
        <v>1</v>
      </c>
      <c r="K105" s="18">
        <f t="shared" si="22"/>
        <v>0.94876660341555974</v>
      </c>
      <c r="L105" s="20">
        <f t="shared" si="25"/>
        <v>0</v>
      </c>
      <c r="M105" s="20">
        <f t="shared" si="18"/>
        <v>0</v>
      </c>
      <c r="N105" s="22"/>
      <c r="O105" s="22"/>
      <c r="P105" s="22"/>
      <c r="Q105" s="22"/>
      <c r="R105" s="32"/>
      <c r="S105" s="22"/>
      <c r="T105" s="19">
        <f t="shared" si="19"/>
        <v>0.94876660341555974</v>
      </c>
      <c r="U105" s="22">
        <v>1</v>
      </c>
      <c r="V105" s="22">
        <v>1</v>
      </c>
      <c r="W105" s="22">
        <v>2</v>
      </c>
      <c r="X105" s="22">
        <v>1</v>
      </c>
      <c r="Y105" s="22"/>
      <c r="Z105" s="37"/>
      <c r="AA105" s="47">
        <f t="shared" si="20"/>
        <v>0</v>
      </c>
      <c r="AB105" s="22"/>
      <c r="AC105" s="22"/>
      <c r="AD105" s="19">
        <f t="shared" si="21"/>
        <v>0</v>
      </c>
      <c r="AE105" s="19">
        <v>0.95</v>
      </c>
    </row>
    <row r="106" spans="1:35" ht="30" x14ac:dyDescent="0.25">
      <c r="A106" s="24">
        <v>101</v>
      </c>
      <c r="B106" s="123" t="s">
        <v>261</v>
      </c>
      <c r="C106" s="117" t="s">
        <v>190</v>
      </c>
      <c r="D106" s="48">
        <f t="shared" si="24"/>
        <v>4.7037037037037033</v>
      </c>
      <c r="E106" s="32">
        <v>54</v>
      </c>
      <c r="F106" s="25">
        <v>1</v>
      </c>
      <c r="G106" s="25">
        <v>0</v>
      </c>
      <c r="H106" s="25">
        <v>0</v>
      </c>
      <c r="I106" s="25">
        <v>0</v>
      </c>
      <c r="J106" s="25">
        <v>1</v>
      </c>
      <c r="K106" s="18">
        <f t="shared" si="22"/>
        <v>1.8518518518518516</v>
      </c>
      <c r="L106" s="20">
        <f t="shared" si="25"/>
        <v>0</v>
      </c>
      <c r="M106" s="20">
        <f t="shared" si="18"/>
        <v>0</v>
      </c>
      <c r="N106" s="22"/>
      <c r="O106" s="22"/>
      <c r="P106" s="22"/>
      <c r="Q106" s="22"/>
      <c r="R106" s="32"/>
      <c r="S106" s="22"/>
      <c r="T106" s="19">
        <f t="shared" si="19"/>
        <v>1.8518518518518516</v>
      </c>
      <c r="U106" s="22">
        <v>0</v>
      </c>
      <c r="V106" s="22">
        <v>0</v>
      </c>
      <c r="W106" s="22">
        <v>0</v>
      </c>
      <c r="X106" s="22">
        <v>1</v>
      </c>
      <c r="Y106" s="22"/>
      <c r="Z106" s="37"/>
      <c r="AA106" s="47">
        <f t="shared" si="20"/>
        <v>0</v>
      </c>
      <c r="AB106" s="22"/>
      <c r="AC106" s="22"/>
      <c r="AD106" s="19">
        <f t="shared" si="21"/>
        <v>0</v>
      </c>
      <c r="AE106" s="19">
        <v>1</v>
      </c>
    </row>
    <row r="107" spans="1:35" ht="25.5" x14ac:dyDescent="0.25">
      <c r="A107" s="24">
        <v>102</v>
      </c>
      <c r="B107" s="122" t="s">
        <v>54</v>
      </c>
      <c r="C107" s="140" t="s">
        <v>183</v>
      </c>
      <c r="D107" s="48">
        <f t="shared" si="24"/>
        <v>4.7874564459930316</v>
      </c>
      <c r="E107" s="32">
        <v>71.75</v>
      </c>
      <c r="F107" s="25">
        <v>1</v>
      </c>
      <c r="G107" s="25">
        <v>0</v>
      </c>
      <c r="H107" s="25">
        <v>0</v>
      </c>
      <c r="I107" s="25">
        <v>0</v>
      </c>
      <c r="J107" s="25">
        <v>1</v>
      </c>
      <c r="K107" s="18">
        <f t="shared" si="22"/>
        <v>1.3937282229965158</v>
      </c>
      <c r="L107" s="20">
        <f t="shared" si="25"/>
        <v>0</v>
      </c>
      <c r="M107" s="20">
        <f t="shared" si="18"/>
        <v>0</v>
      </c>
      <c r="N107" s="22"/>
      <c r="O107" s="22"/>
      <c r="P107" s="22"/>
      <c r="Q107" s="22"/>
      <c r="R107" s="32"/>
      <c r="S107" s="22"/>
      <c r="T107" s="19">
        <f t="shared" si="19"/>
        <v>1.3937282229965158</v>
      </c>
      <c r="U107" s="22">
        <v>1</v>
      </c>
      <c r="V107" s="22">
        <v>1</v>
      </c>
      <c r="W107" s="22">
        <v>2</v>
      </c>
      <c r="X107" s="26">
        <v>0</v>
      </c>
      <c r="Y107" s="22"/>
      <c r="Z107" s="37"/>
      <c r="AA107" s="47">
        <f t="shared" si="20"/>
        <v>0</v>
      </c>
      <c r="AB107" s="22"/>
      <c r="AC107" s="22"/>
      <c r="AD107" s="19">
        <f t="shared" si="21"/>
        <v>0</v>
      </c>
      <c r="AE107" s="19">
        <v>1</v>
      </c>
    </row>
    <row r="108" spans="1:35" ht="30" x14ac:dyDescent="0.25">
      <c r="A108" s="24">
        <v>103</v>
      </c>
      <c r="B108" s="122" t="s">
        <v>37</v>
      </c>
      <c r="C108" s="140" t="s">
        <v>210</v>
      </c>
      <c r="D108" s="48">
        <f t="shared" si="24"/>
        <v>4.7884159318941926</v>
      </c>
      <c r="E108" s="32">
        <v>296.01</v>
      </c>
      <c r="F108" s="25">
        <v>5</v>
      </c>
      <c r="G108" s="25">
        <v>0</v>
      </c>
      <c r="H108" s="25">
        <v>0</v>
      </c>
      <c r="I108" s="25">
        <v>0</v>
      </c>
      <c r="J108" s="25">
        <v>4</v>
      </c>
      <c r="K108" s="18">
        <f t="shared" si="22"/>
        <v>1.6891321239147328</v>
      </c>
      <c r="L108" s="20">
        <f t="shared" si="25"/>
        <v>0</v>
      </c>
      <c r="M108" s="20">
        <f t="shared" si="18"/>
        <v>0</v>
      </c>
      <c r="N108" s="22"/>
      <c r="O108" s="22"/>
      <c r="P108" s="22"/>
      <c r="Q108" s="22"/>
      <c r="R108" s="32"/>
      <c r="S108" s="22"/>
      <c r="T108" s="19">
        <f t="shared" si="19"/>
        <v>1.3513056991317862</v>
      </c>
      <c r="U108" s="22">
        <v>1</v>
      </c>
      <c r="V108" s="22">
        <v>1</v>
      </c>
      <c r="W108" s="22">
        <v>2</v>
      </c>
      <c r="X108" s="26">
        <v>0</v>
      </c>
      <c r="Y108" s="22"/>
      <c r="Z108" s="37"/>
      <c r="AA108" s="47">
        <f t="shared" si="20"/>
        <v>0</v>
      </c>
      <c r="AB108" s="22"/>
      <c r="AC108" s="22"/>
      <c r="AD108" s="19">
        <f t="shared" si="21"/>
        <v>0</v>
      </c>
      <c r="AE108" s="19">
        <v>0.95</v>
      </c>
    </row>
    <row r="109" spans="1:35" ht="18.75" x14ac:dyDescent="0.25">
      <c r="A109" s="24">
        <v>104</v>
      </c>
      <c r="B109" s="116" t="s">
        <v>88</v>
      </c>
      <c r="C109" s="134" t="s">
        <v>158</v>
      </c>
      <c r="D109" s="48">
        <f t="shared" si="24"/>
        <v>4.9332506203473949</v>
      </c>
      <c r="E109" s="22">
        <v>80.599999999999994</v>
      </c>
      <c r="F109" s="25">
        <v>1</v>
      </c>
      <c r="G109" s="25">
        <v>0</v>
      </c>
      <c r="H109" s="25">
        <v>0</v>
      </c>
      <c r="I109" s="25">
        <v>0</v>
      </c>
      <c r="J109" s="25">
        <v>1</v>
      </c>
      <c r="K109" s="18">
        <f t="shared" si="22"/>
        <v>1.240694789081886</v>
      </c>
      <c r="L109" s="20">
        <f t="shared" si="25"/>
        <v>0</v>
      </c>
      <c r="M109" s="20">
        <f t="shared" si="18"/>
        <v>0</v>
      </c>
      <c r="N109" s="22"/>
      <c r="O109" s="22"/>
      <c r="P109" s="22"/>
      <c r="Q109" s="22"/>
      <c r="R109" s="32"/>
      <c r="S109" s="22"/>
      <c r="T109" s="19">
        <f t="shared" si="19"/>
        <v>1.240694789081886</v>
      </c>
      <c r="U109" s="22">
        <v>1</v>
      </c>
      <c r="V109" s="22">
        <v>1</v>
      </c>
      <c r="W109" s="22">
        <v>2</v>
      </c>
      <c r="X109" s="22">
        <v>1</v>
      </c>
      <c r="Y109" s="22"/>
      <c r="Z109" s="37"/>
      <c r="AA109" s="47">
        <f t="shared" si="20"/>
        <v>0</v>
      </c>
      <c r="AB109" s="22"/>
      <c r="AC109" s="22"/>
      <c r="AD109" s="19">
        <f t="shared" si="21"/>
        <v>0</v>
      </c>
      <c r="AE109" s="19">
        <v>0.9</v>
      </c>
    </row>
    <row r="110" spans="1:35" ht="18.75" x14ac:dyDescent="0.25">
      <c r="A110" s="24">
        <v>105</v>
      </c>
      <c r="B110" s="122" t="s">
        <v>153</v>
      </c>
      <c r="C110" s="140" t="s">
        <v>214</v>
      </c>
      <c r="D110" s="48">
        <f t="shared" si="24"/>
        <v>4.9673590504451042</v>
      </c>
      <c r="E110" s="32">
        <v>33.700000000000003</v>
      </c>
      <c r="F110" s="25">
        <v>1</v>
      </c>
      <c r="G110" s="25">
        <v>0</v>
      </c>
      <c r="H110" s="25">
        <v>0</v>
      </c>
      <c r="I110" s="25">
        <v>0</v>
      </c>
      <c r="J110" s="24">
        <v>0</v>
      </c>
      <c r="K110" s="18">
        <f t="shared" si="22"/>
        <v>2.9673590504451037</v>
      </c>
      <c r="L110" s="20">
        <f t="shared" si="25"/>
        <v>0</v>
      </c>
      <c r="M110" s="20">
        <f t="shared" si="18"/>
        <v>0</v>
      </c>
      <c r="N110" s="22"/>
      <c r="O110" s="22"/>
      <c r="P110" s="22"/>
      <c r="Q110" s="22"/>
      <c r="R110" s="32"/>
      <c r="S110" s="22"/>
      <c r="T110" s="19">
        <f t="shared" si="19"/>
        <v>0</v>
      </c>
      <c r="U110" s="22">
        <v>1</v>
      </c>
      <c r="V110" s="22">
        <v>1</v>
      </c>
      <c r="W110" s="22">
        <v>2</v>
      </c>
      <c r="X110" s="26">
        <v>0</v>
      </c>
      <c r="Y110" s="22"/>
      <c r="Z110" s="37"/>
      <c r="AA110" s="47">
        <f t="shared" si="20"/>
        <v>0</v>
      </c>
      <c r="AB110" s="22"/>
      <c r="AC110" s="22"/>
      <c r="AD110" s="19">
        <f t="shared" si="21"/>
        <v>0</v>
      </c>
      <c r="AE110" s="19">
        <v>1</v>
      </c>
    </row>
    <row r="111" spans="1:35" ht="18.75" x14ac:dyDescent="0.25">
      <c r="A111" s="24">
        <v>106</v>
      </c>
      <c r="B111" s="114" t="s">
        <v>78</v>
      </c>
      <c r="C111" s="114" t="s">
        <v>222</v>
      </c>
      <c r="D111" s="48">
        <f t="shared" si="24"/>
        <v>4.9871664548919954</v>
      </c>
      <c r="E111" s="32">
        <v>157.4</v>
      </c>
      <c r="F111" s="25">
        <v>2</v>
      </c>
      <c r="G111" s="25">
        <v>0</v>
      </c>
      <c r="H111" s="25">
        <v>0</v>
      </c>
      <c r="I111" s="25">
        <v>0</v>
      </c>
      <c r="J111" s="25">
        <v>2</v>
      </c>
      <c r="K111" s="18">
        <f t="shared" si="22"/>
        <v>1.2706480304955527</v>
      </c>
      <c r="L111" s="20">
        <f t="shared" si="25"/>
        <v>0</v>
      </c>
      <c r="M111" s="20">
        <f t="shared" si="18"/>
        <v>0</v>
      </c>
      <c r="N111" s="22"/>
      <c r="O111" s="22"/>
      <c r="P111" s="22"/>
      <c r="Q111" s="22"/>
      <c r="R111" s="32"/>
      <c r="S111" s="22"/>
      <c r="T111" s="19">
        <f t="shared" si="19"/>
        <v>1.2706480304955527</v>
      </c>
      <c r="U111" s="22">
        <v>1</v>
      </c>
      <c r="V111" s="22">
        <v>1</v>
      </c>
      <c r="W111" s="22">
        <v>2</v>
      </c>
      <c r="X111" s="22">
        <v>1</v>
      </c>
      <c r="Y111" s="22"/>
      <c r="Z111" s="37"/>
      <c r="AA111" s="47">
        <f t="shared" si="20"/>
        <v>0</v>
      </c>
      <c r="AB111" s="22"/>
      <c r="AC111" s="22"/>
      <c r="AD111" s="19">
        <f t="shared" si="21"/>
        <v>0</v>
      </c>
      <c r="AE111" s="19">
        <v>0.9</v>
      </c>
    </row>
    <row r="112" spans="1:35" ht="18.75" x14ac:dyDescent="0.25">
      <c r="A112" s="24">
        <v>107</v>
      </c>
      <c r="B112" s="122" t="s">
        <v>51</v>
      </c>
      <c r="C112" s="140" t="s">
        <v>207</v>
      </c>
      <c r="D112" s="48">
        <f t="shared" si="24"/>
        <v>5.0826747720364747</v>
      </c>
      <c r="E112" s="32">
        <v>246.75</v>
      </c>
      <c r="F112" s="25">
        <v>4</v>
      </c>
      <c r="G112" s="25">
        <v>0</v>
      </c>
      <c r="H112" s="25">
        <v>0</v>
      </c>
      <c r="I112" s="25">
        <v>0</v>
      </c>
      <c r="J112" s="25">
        <v>5</v>
      </c>
      <c r="K112" s="18">
        <f t="shared" si="22"/>
        <v>1.6210739614994936</v>
      </c>
      <c r="L112" s="20">
        <f t="shared" si="25"/>
        <v>0</v>
      </c>
      <c r="M112" s="20">
        <f t="shared" ref="M112:M143" si="26">(G112+H112+I112)/E112*100</f>
        <v>0</v>
      </c>
      <c r="N112" s="22"/>
      <c r="O112" s="22"/>
      <c r="P112" s="22"/>
      <c r="Q112" s="22"/>
      <c r="R112" s="32"/>
      <c r="S112" s="22"/>
      <c r="T112" s="19">
        <f t="shared" ref="T112:T143" si="27">J112/E112*100</f>
        <v>2.0263424518743669</v>
      </c>
      <c r="U112" s="22">
        <v>1</v>
      </c>
      <c r="V112" s="22">
        <v>1</v>
      </c>
      <c r="W112" s="22">
        <v>2</v>
      </c>
      <c r="X112" s="26">
        <v>0</v>
      </c>
      <c r="Y112" s="22"/>
      <c r="Z112" s="37"/>
      <c r="AA112" s="47">
        <f t="shared" ref="AA112:AA143" si="28">Y112/E112*100</f>
        <v>0</v>
      </c>
      <c r="AB112" s="22"/>
      <c r="AC112" s="22"/>
      <c r="AD112" s="19">
        <f t="shared" ref="AD112:AD143" si="29">AB112/E112*100</f>
        <v>0</v>
      </c>
      <c r="AE112" s="19">
        <v>0.9</v>
      </c>
    </row>
    <row r="113" spans="1:31" ht="18.75" x14ac:dyDescent="0.25">
      <c r="A113" s="24">
        <v>108</v>
      </c>
      <c r="B113" s="116" t="s">
        <v>131</v>
      </c>
      <c r="C113" s="134" t="s">
        <v>167</v>
      </c>
      <c r="D113" s="48">
        <f t="shared" si="24"/>
        <v>5.2371364653243848</v>
      </c>
      <c r="E113" s="32">
        <v>44.7</v>
      </c>
      <c r="F113" s="25">
        <v>1</v>
      </c>
      <c r="G113" s="25">
        <v>0</v>
      </c>
      <c r="H113" s="25">
        <v>0</v>
      </c>
      <c r="I113" s="25">
        <v>0</v>
      </c>
      <c r="J113" s="24">
        <v>0</v>
      </c>
      <c r="K113" s="18">
        <f t="shared" ref="K113:K144" si="30">F113/E113*100</f>
        <v>2.2371364653243844</v>
      </c>
      <c r="L113" s="20">
        <f t="shared" si="25"/>
        <v>0</v>
      </c>
      <c r="M113" s="20">
        <f t="shared" si="26"/>
        <v>0</v>
      </c>
      <c r="N113" s="22"/>
      <c r="O113" s="22"/>
      <c r="P113" s="22"/>
      <c r="Q113" s="22"/>
      <c r="R113" s="32"/>
      <c r="S113" s="22"/>
      <c r="T113" s="19">
        <f t="shared" si="27"/>
        <v>0</v>
      </c>
      <c r="U113" s="22">
        <v>1</v>
      </c>
      <c r="V113" s="22">
        <v>1</v>
      </c>
      <c r="W113" s="22">
        <v>2</v>
      </c>
      <c r="X113" s="22">
        <v>1</v>
      </c>
      <c r="Y113" s="22"/>
      <c r="Z113" s="37"/>
      <c r="AA113" s="47">
        <f t="shared" si="28"/>
        <v>0</v>
      </c>
      <c r="AB113" s="22"/>
      <c r="AC113" s="22"/>
      <c r="AD113" s="19">
        <f t="shared" si="29"/>
        <v>0</v>
      </c>
      <c r="AE113" s="19">
        <v>1</v>
      </c>
    </row>
    <row r="114" spans="1:31" ht="18.75" x14ac:dyDescent="0.25">
      <c r="A114" s="24">
        <v>109</v>
      </c>
      <c r="B114" s="124" t="s">
        <v>243</v>
      </c>
      <c r="C114" s="133" t="s">
        <v>255</v>
      </c>
      <c r="D114" s="48">
        <f t="shared" si="24"/>
        <v>5.3103448275862073</v>
      </c>
      <c r="E114" s="32">
        <v>69.599999999999994</v>
      </c>
      <c r="F114" s="25">
        <v>0</v>
      </c>
      <c r="G114" s="25">
        <v>0</v>
      </c>
      <c r="H114" s="25">
        <v>0</v>
      </c>
      <c r="I114" s="25">
        <v>0</v>
      </c>
      <c r="J114" s="25">
        <v>3</v>
      </c>
      <c r="K114" s="18">
        <f t="shared" si="30"/>
        <v>0</v>
      </c>
      <c r="L114" s="20">
        <v>0</v>
      </c>
      <c r="M114" s="20">
        <f t="shared" si="26"/>
        <v>0</v>
      </c>
      <c r="N114" s="22"/>
      <c r="O114" s="22"/>
      <c r="P114" s="22"/>
      <c r="Q114" s="22"/>
      <c r="R114" s="32"/>
      <c r="S114" s="22"/>
      <c r="T114" s="19">
        <f t="shared" si="27"/>
        <v>4.3103448275862073</v>
      </c>
      <c r="U114" s="22">
        <v>0</v>
      </c>
      <c r="V114" s="22">
        <v>0</v>
      </c>
      <c r="W114" s="22">
        <v>0</v>
      </c>
      <c r="X114" s="22">
        <v>1</v>
      </c>
      <c r="Y114" s="22"/>
      <c r="Z114" s="37"/>
      <c r="AA114" s="47">
        <f t="shared" si="28"/>
        <v>0</v>
      </c>
      <c r="AB114" s="22"/>
      <c r="AC114" s="22"/>
      <c r="AD114" s="19">
        <f t="shared" si="29"/>
        <v>0</v>
      </c>
      <c r="AE114" s="19">
        <v>1</v>
      </c>
    </row>
    <row r="115" spans="1:31" ht="30" x14ac:dyDescent="0.25">
      <c r="A115" s="24">
        <v>110</v>
      </c>
      <c r="B115" s="118" t="s">
        <v>82</v>
      </c>
      <c r="C115" s="114" t="s">
        <v>227</v>
      </c>
      <c r="D115" s="48">
        <f t="shared" si="24"/>
        <v>5.3225048923679061</v>
      </c>
      <c r="E115" s="32">
        <v>102.2</v>
      </c>
      <c r="F115" s="25">
        <v>0</v>
      </c>
      <c r="G115" s="25">
        <v>0</v>
      </c>
      <c r="H115" s="25">
        <v>1</v>
      </c>
      <c r="I115" s="25">
        <v>0</v>
      </c>
      <c r="J115" s="25">
        <v>1</v>
      </c>
      <c r="K115" s="18">
        <f t="shared" si="30"/>
        <v>0</v>
      </c>
      <c r="L115" s="20">
        <v>0</v>
      </c>
      <c r="M115" s="20">
        <f t="shared" si="26"/>
        <v>0.97847358121330719</v>
      </c>
      <c r="N115" s="22"/>
      <c r="O115" s="22"/>
      <c r="P115" s="22"/>
      <c r="Q115" s="22"/>
      <c r="R115" s="32"/>
      <c r="S115" s="22"/>
      <c r="T115" s="19">
        <f t="shared" si="27"/>
        <v>0.97847358121330719</v>
      </c>
      <c r="U115" s="22">
        <v>1</v>
      </c>
      <c r="V115" s="22">
        <v>1</v>
      </c>
      <c r="W115" s="22">
        <v>2</v>
      </c>
      <c r="X115" s="26">
        <v>0</v>
      </c>
      <c r="Y115" s="22">
        <v>1</v>
      </c>
      <c r="Z115" s="37" t="s">
        <v>332</v>
      </c>
      <c r="AA115" s="47">
        <f t="shared" si="28"/>
        <v>0.97847358121330719</v>
      </c>
      <c r="AB115" s="22">
        <v>1</v>
      </c>
      <c r="AC115" s="22">
        <v>5</v>
      </c>
      <c r="AD115" s="19">
        <f t="shared" si="29"/>
        <v>0.97847358121330719</v>
      </c>
      <c r="AE115" s="19">
        <v>0.9</v>
      </c>
    </row>
    <row r="116" spans="1:31" ht="30" x14ac:dyDescent="0.25">
      <c r="A116" s="24">
        <v>111</v>
      </c>
      <c r="B116" s="122" t="s">
        <v>30</v>
      </c>
      <c r="C116" s="140" t="s">
        <v>213</v>
      </c>
      <c r="D116" s="48">
        <f t="shared" si="24"/>
        <v>5.3419203747072599</v>
      </c>
      <c r="E116" s="32">
        <v>42.7</v>
      </c>
      <c r="F116" s="25">
        <v>1</v>
      </c>
      <c r="G116" s="25">
        <v>0</v>
      </c>
      <c r="H116" s="25">
        <v>0</v>
      </c>
      <c r="I116" s="25">
        <v>0</v>
      </c>
      <c r="J116" s="24">
        <v>0</v>
      </c>
      <c r="K116" s="18">
        <f t="shared" si="30"/>
        <v>2.3419203747072599</v>
      </c>
      <c r="L116" s="20">
        <f>G116/F116*100</f>
        <v>0</v>
      </c>
      <c r="M116" s="20">
        <f t="shared" si="26"/>
        <v>0</v>
      </c>
      <c r="N116" s="22"/>
      <c r="O116" s="22"/>
      <c r="P116" s="22"/>
      <c r="Q116" s="22"/>
      <c r="R116" s="32"/>
      <c r="S116" s="22"/>
      <c r="T116" s="19">
        <f t="shared" si="27"/>
        <v>0</v>
      </c>
      <c r="U116" s="22">
        <v>1</v>
      </c>
      <c r="V116" s="22">
        <v>1</v>
      </c>
      <c r="W116" s="22">
        <v>2</v>
      </c>
      <c r="X116" s="22">
        <v>1</v>
      </c>
      <c r="Y116" s="22"/>
      <c r="Z116" s="37"/>
      <c r="AA116" s="47">
        <f t="shared" si="28"/>
        <v>0</v>
      </c>
      <c r="AB116" s="22"/>
      <c r="AC116" s="22"/>
      <c r="AD116" s="19">
        <f t="shared" si="29"/>
        <v>0</v>
      </c>
      <c r="AE116" s="19">
        <v>1</v>
      </c>
    </row>
    <row r="117" spans="1:31" ht="18.75" x14ac:dyDescent="0.25">
      <c r="A117" s="24">
        <v>112</v>
      </c>
      <c r="B117" s="122" t="s">
        <v>63</v>
      </c>
      <c r="C117" s="140" t="s">
        <v>218</v>
      </c>
      <c r="D117" s="48">
        <f t="shared" si="24"/>
        <v>5.4697247706422027</v>
      </c>
      <c r="E117" s="32">
        <v>98.1</v>
      </c>
      <c r="F117" s="25">
        <v>1</v>
      </c>
      <c r="G117" s="25">
        <v>0</v>
      </c>
      <c r="H117" s="25">
        <v>0</v>
      </c>
      <c r="I117" s="25">
        <v>0</v>
      </c>
      <c r="J117" s="25">
        <v>3</v>
      </c>
      <c r="K117" s="18">
        <f t="shared" si="30"/>
        <v>1.019367991845056</v>
      </c>
      <c r="L117" s="20">
        <f>G117/F117*100</f>
        <v>0</v>
      </c>
      <c r="M117" s="20">
        <f t="shared" si="26"/>
        <v>0</v>
      </c>
      <c r="N117" s="22"/>
      <c r="O117" s="22"/>
      <c r="P117" s="22"/>
      <c r="Q117" s="22"/>
      <c r="R117" s="32"/>
      <c r="S117" s="22"/>
      <c r="T117" s="19">
        <f t="shared" si="27"/>
        <v>3.0581039755351687</v>
      </c>
      <c r="U117" s="22">
        <v>1</v>
      </c>
      <c r="V117" s="22">
        <v>1</v>
      </c>
      <c r="W117" s="22">
        <v>2</v>
      </c>
      <c r="X117" s="26">
        <v>0</v>
      </c>
      <c r="Y117" s="22"/>
      <c r="Z117" s="37"/>
      <c r="AA117" s="47">
        <f t="shared" si="28"/>
        <v>0</v>
      </c>
      <c r="AB117" s="22"/>
      <c r="AC117" s="22"/>
      <c r="AD117" s="19">
        <f t="shared" si="29"/>
        <v>0</v>
      </c>
      <c r="AE117" s="19">
        <v>0.9</v>
      </c>
    </row>
    <row r="118" spans="1:31" ht="18.75" x14ac:dyDescent="0.25">
      <c r="A118" s="24">
        <v>113</v>
      </c>
      <c r="B118" s="119" t="s">
        <v>92</v>
      </c>
      <c r="C118" s="138" t="s">
        <v>159</v>
      </c>
      <c r="D118" s="48">
        <f t="shared" si="24"/>
        <v>5.5469481902058186</v>
      </c>
      <c r="E118" s="22">
        <v>140.9</v>
      </c>
      <c r="F118" s="25">
        <v>2</v>
      </c>
      <c r="G118" s="25">
        <v>0</v>
      </c>
      <c r="H118" s="25">
        <v>0</v>
      </c>
      <c r="I118" s="25">
        <v>0</v>
      </c>
      <c r="J118" s="25">
        <v>2</v>
      </c>
      <c r="K118" s="18">
        <f t="shared" si="30"/>
        <v>1.4194464158977997</v>
      </c>
      <c r="L118" s="20">
        <f>G118/F118*100</f>
        <v>0</v>
      </c>
      <c r="M118" s="20">
        <f t="shared" si="26"/>
        <v>0</v>
      </c>
      <c r="N118" s="22"/>
      <c r="O118" s="22"/>
      <c r="P118" s="22"/>
      <c r="Q118" s="22"/>
      <c r="R118" s="32"/>
      <c r="S118" s="22"/>
      <c r="T118" s="19">
        <f t="shared" si="27"/>
        <v>1.4194464158977997</v>
      </c>
      <c r="U118" s="22">
        <v>1</v>
      </c>
      <c r="V118" s="22">
        <v>1</v>
      </c>
      <c r="W118" s="22">
        <v>2</v>
      </c>
      <c r="X118" s="22">
        <v>1</v>
      </c>
      <c r="Y118" s="22"/>
      <c r="Z118" s="37"/>
      <c r="AA118" s="47">
        <f t="shared" si="28"/>
        <v>0</v>
      </c>
      <c r="AB118" s="22"/>
      <c r="AC118" s="22"/>
      <c r="AD118" s="19">
        <f t="shared" si="29"/>
        <v>0</v>
      </c>
      <c r="AE118" s="19">
        <v>0.95</v>
      </c>
    </row>
    <row r="119" spans="1:31" ht="30" x14ac:dyDescent="0.25">
      <c r="A119" s="24">
        <v>114</v>
      </c>
      <c r="B119" s="117" t="s">
        <v>76</v>
      </c>
      <c r="C119" s="117" t="s">
        <v>230</v>
      </c>
      <c r="D119" s="48">
        <f t="shared" si="24"/>
        <v>5.5594149908592323</v>
      </c>
      <c r="E119" s="32">
        <v>273.5</v>
      </c>
      <c r="F119" s="25">
        <v>3</v>
      </c>
      <c r="G119" s="25">
        <v>0</v>
      </c>
      <c r="H119" s="25">
        <v>0</v>
      </c>
      <c r="I119" s="25">
        <v>2</v>
      </c>
      <c r="J119" s="24">
        <v>0</v>
      </c>
      <c r="K119" s="18">
        <f t="shared" si="30"/>
        <v>1.0968921389396709</v>
      </c>
      <c r="L119" s="20">
        <f>G119/F119*100</f>
        <v>0</v>
      </c>
      <c r="M119" s="20">
        <f t="shared" si="26"/>
        <v>0.73126142595978061</v>
      </c>
      <c r="N119" s="22"/>
      <c r="O119" s="22"/>
      <c r="P119" s="22"/>
      <c r="Q119" s="22"/>
      <c r="R119" s="32"/>
      <c r="S119" s="22"/>
      <c r="T119" s="19">
        <f t="shared" si="27"/>
        <v>0</v>
      </c>
      <c r="U119" s="22">
        <v>1</v>
      </c>
      <c r="V119" s="22">
        <v>1</v>
      </c>
      <c r="W119" s="22">
        <v>2</v>
      </c>
      <c r="X119" s="22">
        <v>1</v>
      </c>
      <c r="Y119" s="22">
        <v>2</v>
      </c>
      <c r="Z119" s="37"/>
      <c r="AA119" s="47">
        <f t="shared" si="28"/>
        <v>0.73126142595978061</v>
      </c>
      <c r="AB119" s="22">
        <v>0</v>
      </c>
      <c r="AC119" s="22"/>
      <c r="AD119" s="19">
        <f t="shared" si="29"/>
        <v>0</v>
      </c>
      <c r="AE119" s="19">
        <v>1</v>
      </c>
    </row>
    <row r="120" spans="1:31" ht="18.75" x14ac:dyDescent="0.25">
      <c r="A120" s="24">
        <v>115</v>
      </c>
      <c r="B120" s="116" t="s">
        <v>247</v>
      </c>
      <c r="C120" s="134" t="s">
        <v>167</v>
      </c>
      <c r="D120" s="48">
        <f t="shared" si="24"/>
        <v>5.6999999999999993</v>
      </c>
      <c r="E120" s="32">
        <v>39.799999999999997</v>
      </c>
      <c r="F120" s="25">
        <v>0</v>
      </c>
      <c r="G120" s="25">
        <v>0</v>
      </c>
      <c r="H120" s="25">
        <v>0</v>
      </c>
      <c r="I120" s="25">
        <v>0</v>
      </c>
      <c r="J120" s="24">
        <v>0</v>
      </c>
      <c r="K120" s="18">
        <f t="shared" si="30"/>
        <v>0</v>
      </c>
      <c r="L120" s="20">
        <v>0</v>
      </c>
      <c r="M120" s="20">
        <f t="shared" si="26"/>
        <v>0</v>
      </c>
      <c r="N120" s="22"/>
      <c r="O120" s="22"/>
      <c r="P120" s="22"/>
      <c r="Q120" s="22"/>
      <c r="R120" s="32">
        <v>1</v>
      </c>
      <c r="S120" s="22">
        <v>3</v>
      </c>
      <c r="T120" s="19">
        <f t="shared" si="27"/>
        <v>0</v>
      </c>
      <c r="U120" s="22">
        <v>1</v>
      </c>
      <c r="V120" s="22">
        <v>1</v>
      </c>
      <c r="W120" s="22">
        <v>2</v>
      </c>
      <c r="X120" s="22">
        <v>1</v>
      </c>
      <c r="Y120" s="22"/>
      <c r="Z120" s="37"/>
      <c r="AA120" s="47">
        <f t="shared" si="28"/>
        <v>0</v>
      </c>
      <c r="AB120" s="22"/>
      <c r="AC120" s="22"/>
      <c r="AD120" s="19">
        <f t="shared" si="29"/>
        <v>0</v>
      </c>
      <c r="AE120" s="19">
        <v>0.95</v>
      </c>
    </row>
    <row r="121" spans="1:31" ht="18.75" x14ac:dyDescent="0.25">
      <c r="A121" s="24">
        <v>116</v>
      </c>
      <c r="B121" s="120" t="s">
        <v>307</v>
      </c>
      <c r="C121" s="134" t="s">
        <v>160</v>
      </c>
      <c r="D121" s="48">
        <f t="shared" si="24"/>
        <v>6</v>
      </c>
      <c r="E121" s="32">
        <v>2.6</v>
      </c>
      <c r="F121" s="25">
        <v>0</v>
      </c>
      <c r="G121" s="25">
        <v>0</v>
      </c>
      <c r="H121" s="25">
        <v>0</v>
      </c>
      <c r="I121" s="25">
        <v>0</v>
      </c>
      <c r="J121" s="24">
        <v>0</v>
      </c>
      <c r="K121" s="18">
        <f t="shared" si="30"/>
        <v>0</v>
      </c>
      <c r="L121" s="20">
        <v>0</v>
      </c>
      <c r="M121" s="20">
        <f t="shared" si="26"/>
        <v>0</v>
      </c>
      <c r="N121" s="22">
        <v>1</v>
      </c>
      <c r="O121" s="22">
        <v>3</v>
      </c>
      <c r="P121" s="22"/>
      <c r="Q121" s="22"/>
      <c r="R121" s="32"/>
      <c r="S121" s="22"/>
      <c r="T121" s="19">
        <f t="shared" si="27"/>
        <v>0</v>
      </c>
      <c r="U121" s="22">
        <v>1</v>
      </c>
      <c r="V121" s="22">
        <v>1</v>
      </c>
      <c r="W121" s="22">
        <v>2</v>
      </c>
      <c r="X121" s="22">
        <v>1</v>
      </c>
      <c r="Y121" s="22"/>
      <c r="Z121" s="37"/>
      <c r="AA121" s="47">
        <f t="shared" si="28"/>
        <v>0</v>
      </c>
      <c r="AB121" s="22"/>
      <c r="AC121" s="22"/>
      <c r="AD121" s="19">
        <f t="shared" si="29"/>
        <v>0</v>
      </c>
      <c r="AE121" s="19">
        <v>1</v>
      </c>
    </row>
    <row r="122" spans="1:31" ht="18.75" x14ac:dyDescent="0.25">
      <c r="A122" s="24">
        <v>117</v>
      </c>
      <c r="B122" s="124" t="s">
        <v>350</v>
      </c>
      <c r="C122" s="133" t="s">
        <v>254</v>
      </c>
      <c r="D122" s="48">
        <f t="shared" si="24"/>
        <v>6</v>
      </c>
      <c r="E122" s="32">
        <v>7</v>
      </c>
      <c r="F122" s="25">
        <v>0</v>
      </c>
      <c r="G122" s="25">
        <v>0</v>
      </c>
      <c r="H122" s="25">
        <v>0</v>
      </c>
      <c r="I122" s="25">
        <v>0</v>
      </c>
      <c r="J122" s="24">
        <v>0</v>
      </c>
      <c r="K122" s="18">
        <f t="shared" si="30"/>
        <v>0</v>
      </c>
      <c r="L122" s="20">
        <v>0</v>
      </c>
      <c r="M122" s="20">
        <f t="shared" si="26"/>
        <v>0</v>
      </c>
      <c r="N122" s="22">
        <v>1</v>
      </c>
      <c r="O122" s="22">
        <v>3</v>
      </c>
      <c r="P122" s="22"/>
      <c r="Q122" s="22"/>
      <c r="R122" s="32"/>
      <c r="S122" s="22"/>
      <c r="T122" s="19">
        <f t="shared" si="27"/>
        <v>0</v>
      </c>
      <c r="U122" s="22">
        <v>1</v>
      </c>
      <c r="V122" s="22">
        <v>1</v>
      </c>
      <c r="W122" s="22">
        <v>2</v>
      </c>
      <c r="X122" s="22">
        <v>1</v>
      </c>
      <c r="Y122" s="22"/>
      <c r="Z122" s="37"/>
      <c r="AA122" s="47">
        <f t="shared" si="28"/>
        <v>0</v>
      </c>
      <c r="AB122" s="22"/>
      <c r="AC122" s="22"/>
      <c r="AD122" s="19">
        <f t="shared" si="29"/>
        <v>0</v>
      </c>
      <c r="AE122" s="19">
        <v>1</v>
      </c>
    </row>
    <row r="123" spans="1:31" ht="18.75" x14ac:dyDescent="0.25">
      <c r="A123" s="24">
        <v>118</v>
      </c>
      <c r="B123" s="116" t="s">
        <v>105</v>
      </c>
      <c r="C123" s="134" t="s">
        <v>160</v>
      </c>
      <c r="D123" s="48">
        <f t="shared" si="24"/>
        <v>6.0088235294117647</v>
      </c>
      <c r="E123" s="22">
        <v>108.8</v>
      </c>
      <c r="F123" s="25">
        <v>1</v>
      </c>
      <c r="G123" s="25">
        <v>0</v>
      </c>
      <c r="H123" s="25">
        <v>0</v>
      </c>
      <c r="I123" s="25">
        <v>0</v>
      </c>
      <c r="J123" s="25">
        <v>3</v>
      </c>
      <c r="K123" s="18">
        <f t="shared" si="30"/>
        <v>0.91911764705882359</v>
      </c>
      <c r="L123" s="20">
        <f>G123/F123*100</f>
        <v>0</v>
      </c>
      <c r="M123" s="20">
        <f t="shared" si="26"/>
        <v>0</v>
      </c>
      <c r="N123" s="22"/>
      <c r="O123" s="22"/>
      <c r="P123" s="22"/>
      <c r="Q123" s="22"/>
      <c r="R123" s="32"/>
      <c r="S123" s="22"/>
      <c r="T123" s="19">
        <f t="shared" si="27"/>
        <v>2.7573529411764706</v>
      </c>
      <c r="U123" s="22">
        <v>1</v>
      </c>
      <c r="V123" s="22">
        <v>1</v>
      </c>
      <c r="W123" s="22">
        <v>2</v>
      </c>
      <c r="X123" s="22">
        <v>1</v>
      </c>
      <c r="Y123" s="22"/>
      <c r="Z123" s="37"/>
      <c r="AA123" s="47">
        <f t="shared" si="28"/>
        <v>0</v>
      </c>
      <c r="AB123" s="22"/>
      <c r="AC123" s="22"/>
      <c r="AD123" s="19">
        <f t="shared" si="29"/>
        <v>0</v>
      </c>
      <c r="AE123" s="19">
        <v>0.9</v>
      </c>
    </row>
    <row r="124" spans="1:31" ht="18.75" x14ac:dyDescent="0.25">
      <c r="A124" s="24">
        <v>119</v>
      </c>
      <c r="B124" s="116" t="s">
        <v>130</v>
      </c>
      <c r="C124" s="134" t="s">
        <v>167</v>
      </c>
      <c r="D124" s="48">
        <f t="shared" si="24"/>
        <v>6.070786516853933</v>
      </c>
      <c r="E124" s="32">
        <v>106.8</v>
      </c>
      <c r="F124" s="25">
        <v>2</v>
      </c>
      <c r="G124" s="25">
        <v>0</v>
      </c>
      <c r="H124" s="25">
        <v>0</v>
      </c>
      <c r="I124" s="25">
        <v>0</v>
      </c>
      <c r="J124" s="25">
        <v>2</v>
      </c>
      <c r="K124" s="18">
        <f t="shared" si="30"/>
        <v>1.8726591760299627</v>
      </c>
      <c r="L124" s="20">
        <f>G124/F124*100</f>
        <v>0</v>
      </c>
      <c r="M124" s="20">
        <f t="shared" si="26"/>
        <v>0</v>
      </c>
      <c r="N124" s="22"/>
      <c r="O124" s="22"/>
      <c r="P124" s="22"/>
      <c r="Q124" s="22"/>
      <c r="R124" s="32"/>
      <c r="S124" s="22"/>
      <c r="T124" s="19">
        <f t="shared" si="27"/>
        <v>1.8726591760299627</v>
      </c>
      <c r="U124" s="22">
        <v>1</v>
      </c>
      <c r="V124" s="22">
        <v>1</v>
      </c>
      <c r="W124" s="22">
        <v>2</v>
      </c>
      <c r="X124" s="22">
        <v>1</v>
      </c>
      <c r="Y124" s="22"/>
      <c r="Z124" s="37"/>
      <c r="AA124" s="47">
        <f t="shared" si="28"/>
        <v>0</v>
      </c>
      <c r="AB124" s="22"/>
      <c r="AC124" s="22"/>
      <c r="AD124" s="19">
        <f t="shared" si="29"/>
        <v>0</v>
      </c>
      <c r="AE124" s="19">
        <v>0.9</v>
      </c>
    </row>
    <row r="125" spans="1:31" ht="30" x14ac:dyDescent="0.25">
      <c r="A125" s="24">
        <v>120</v>
      </c>
      <c r="B125" s="122" t="s">
        <v>39</v>
      </c>
      <c r="C125" s="140" t="s">
        <v>202</v>
      </c>
      <c r="D125" s="48">
        <f t="shared" si="24"/>
        <v>6.3691275167785246</v>
      </c>
      <c r="E125" s="32">
        <v>149</v>
      </c>
      <c r="F125" s="25">
        <v>2</v>
      </c>
      <c r="G125" s="25">
        <v>0</v>
      </c>
      <c r="H125" s="25">
        <v>1</v>
      </c>
      <c r="I125" s="25">
        <v>0</v>
      </c>
      <c r="J125" s="25">
        <v>3</v>
      </c>
      <c r="K125" s="18">
        <f t="shared" si="30"/>
        <v>1.3422818791946309</v>
      </c>
      <c r="L125" s="20">
        <f>G125/F125*100</f>
        <v>0</v>
      </c>
      <c r="M125" s="20">
        <f t="shared" si="26"/>
        <v>0.67114093959731547</v>
      </c>
      <c r="N125" s="22"/>
      <c r="O125" s="22"/>
      <c r="P125" s="22"/>
      <c r="Q125" s="22"/>
      <c r="R125" s="32"/>
      <c r="S125" s="22"/>
      <c r="T125" s="19">
        <f t="shared" si="27"/>
        <v>2.0134228187919461</v>
      </c>
      <c r="U125" s="22">
        <v>1</v>
      </c>
      <c r="V125" s="22">
        <v>1</v>
      </c>
      <c r="W125" s="22">
        <v>0</v>
      </c>
      <c r="X125" s="22">
        <v>1</v>
      </c>
      <c r="Y125" s="22">
        <v>1</v>
      </c>
      <c r="Z125" s="37"/>
      <c r="AA125" s="47">
        <f t="shared" si="28"/>
        <v>0.67114093959731547</v>
      </c>
      <c r="AB125" s="22">
        <v>1</v>
      </c>
      <c r="AC125" s="22"/>
      <c r="AD125" s="19">
        <f t="shared" si="29"/>
        <v>0.67114093959731547</v>
      </c>
      <c r="AE125" s="19">
        <v>1</v>
      </c>
    </row>
    <row r="126" spans="1:31" ht="18.75" x14ac:dyDescent="0.25">
      <c r="A126" s="24">
        <v>121</v>
      </c>
      <c r="B126" s="119" t="s">
        <v>119</v>
      </c>
      <c r="C126" s="138" t="s">
        <v>164</v>
      </c>
      <c r="D126" s="48">
        <f t="shared" si="24"/>
        <v>6.4192525481313707</v>
      </c>
      <c r="E126" s="32">
        <v>88.3</v>
      </c>
      <c r="F126" s="25">
        <v>0</v>
      </c>
      <c r="G126" s="25">
        <v>0</v>
      </c>
      <c r="H126" s="25">
        <v>0</v>
      </c>
      <c r="I126" s="25">
        <v>0</v>
      </c>
      <c r="J126" s="25">
        <v>1</v>
      </c>
      <c r="K126" s="18">
        <f t="shared" si="30"/>
        <v>0</v>
      </c>
      <c r="L126" s="20">
        <v>0</v>
      </c>
      <c r="M126" s="20">
        <f t="shared" si="26"/>
        <v>0</v>
      </c>
      <c r="N126" s="22"/>
      <c r="O126" s="22"/>
      <c r="P126" s="22"/>
      <c r="Q126" s="22"/>
      <c r="R126" s="32">
        <v>1</v>
      </c>
      <c r="S126" s="22">
        <v>3</v>
      </c>
      <c r="T126" s="19">
        <f t="shared" si="27"/>
        <v>1.1325028312570782</v>
      </c>
      <c r="U126" s="22">
        <v>1</v>
      </c>
      <c r="V126" s="22">
        <v>1</v>
      </c>
      <c r="W126" s="22">
        <v>2</v>
      </c>
      <c r="X126" s="22">
        <v>1</v>
      </c>
      <c r="Y126" s="22"/>
      <c r="Z126" s="37"/>
      <c r="AA126" s="47">
        <f t="shared" si="28"/>
        <v>0</v>
      </c>
      <c r="AB126" s="22"/>
      <c r="AC126" s="22"/>
      <c r="AD126" s="19">
        <f t="shared" si="29"/>
        <v>0</v>
      </c>
      <c r="AE126" s="19">
        <v>0.9</v>
      </c>
    </row>
    <row r="127" spans="1:31" ht="30" x14ac:dyDescent="0.25">
      <c r="A127" s="24">
        <v>122</v>
      </c>
      <c r="B127" s="122" t="s">
        <v>67</v>
      </c>
      <c r="C127" s="140" t="s">
        <v>198</v>
      </c>
      <c r="D127" s="48">
        <f t="shared" si="24"/>
        <v>6.467307692307692</v>
      </c>
      <c r="E127" s="32">
        <v>145.6</v>
      </c>
      <c r="F127" s="25">
        <v>4</v>
      </c>
      <c r="G127" s="25">
        <v>0</v>
      </c>
      <c r="H127" s="25">
        <v>0</v>
      </c>
      <c r="I127" s="25">
        <v>0</v>
      </c>
      <c r="J127" s="25">
        <v>2</v>
      </c>
      <c r="K127" s="18">
        <f t="shared" si="30"/>
        <v>2.7472527472527473</v>
      </c>
      <c r="L127" s="20">
        <f>G127/F127*100</f>
        <v>0</v>
      </c>
      <c r="M127" s="20">
        <f t="shared" si="26"/>
        <v>0</v>
      </c>
      <c r="N127" s="22"/>
      <c r="O127" s="22"/>
      <c r="P127" s="22"/>
      <c r="Q127" s="22"/>
      <c r="R127" s="32"/>
      <c r="S127" s="22"/>
      <c r="T127" s="19">
        <f t="shared" si="27"/>
        <v>1.3736263736263736</v>
      </c>
      <c r="U127" s="22">
        <v>1</v>
      </c>
      <c r="V127" s="22">
        <v>1</v>
      </c>
      <c r="W127" s="22">
        <v>2</v>
      </c>
      <c r="X127" s="26">
        <v>0</v>
      </c>
      <c r="Y127" s="22">
        <v>0</v>
      </c>
      <c r="Z127" s="37"/>
      <c r="AA127" s="47">
        <f t="shared" si="28"/>
        <v>0</v>
      </c>
      <c r="AB127" s="22">
        <v>1</v>
      </c>
      <c r="AC127" s="22"/>
      <c r="AD127" s="19">
        <f t="shared" si="29"/>
        <v>0.68681318681318682</v>
      </c>
      <c r="AE127" s="19">
        <v>0.95</v>
      </c>
    </row>
    <row r="128" spans="1:31" ht="18.75" x14ac:dyDescent="0.25">
      <c r="A128" s="24">
        <v>123</v>
      </c>
      <c r="B128" s="116" t="s">
        <v>99</v>
      </c>
      <c r="C128" s="134" t="s">
        <v>159</v>
      </c>
      <c r="D128" s="48">
        <f t="shared" si="24"/>
        <v>6.647368421052632</v>
      </c>
      <c r="E128" s="24">
        <v>45.6</v>
      </c>
      <c r="F128" s="25">
        <v>0</v>
      </c>
      <c r="G128" s="25">
        <v>0</v>
      </c>
      <c r="H128" s="25">
        <v>1</v>
      </c>
      <c r="I128" s="25">
        <v>0</v>
      </c>
      <c r="J128" s="24">
        <v>0</v>
      </c>
      <c r="K128" s="18">
        <f t="shared" si="30"/>
        <v>0</v>
      </c>
      <c r="L128" s="20">
        <v>0</v>
      </c>
      <c r="M128" s="20">
        <f t="shared" si="26"/>
        <v>2.1929824561403506</v>
      </c>
      <c r="N128" s="22"/>
      <c r="O128" s="22"/>
      <c r="P128" s="22"/>
      <c r="Q128" s="22"/>
      <c r="R128" s="32"/>
      <c r="S128" s="22"/>
      <c r="T128" s="19">
        <f t="shared" si="27"/>
        <v>0</v>
      </c>
      <c r="U128" s="22">
        <v>1</v>
      </c>
      <c r="V128" s="22">
        <v>1</v>
      </c>
      <c r="W128" s="22">
        <v>2</v>
      </c>
      <c r="X128" s="22">
        <v>1</v>
      </c>
      <c r="Y128" s="22">
        <v>1</v>
      </c>
      <c r="Z128" s="37"/>
      <c r="AA128" s="47">
        <f t="shared" si="28"/>
        <v>2.1929824561403506</v>
      </c>
      <c r="AB128" s="22">
        <v>0</v>
      </c>
      <c r="AC128" s="22"/>
      <c r="AD128" s="19">
        <f t="shared" si="29"/>
        <v>0</v>
      </c>
      <c r="AE128" s="19">
        <v>0.9</v>
      </c>
    </row>
    <row r="129" spans="1:35" ht="18.75" x14ac:dyDescent="0.25">
      <c r="A129" s="24">
        <v>124</v>
      </c>
      <c r="B129" s="116" t="s">
        <v>104</v>
      </c>
      <c r="C129" s="134" t="s">
        <v>160</v>
      </c>
      <c r="D129" s="48">
        <f t="shared" si="24"/>
        <v>6.7193524376628213</v>
      </c>
      <c r="E129" s="22">
        <v>268.7</v>
      </c>
      <c r="F129" s="25">
        <v>3</v>
      </c>
      <c r="G129" s="25">
        <v>0</v>
      </c>
      <c r="H129" s="25">
        <v>1</v>
      </c>
      <c r="I129" s="25">
        <v>0</v>
      </c>
      <c r="J129" s="25">
        <v>7</v>
      </c>
      <c r="K129" s="18">
        <f t="shared" si="30"/>
        <v>1.1164867882396725</v>
      </c>
      <c r="L129" s="20">
        <f t="shared" ref="L129:L143" si="31">G129/F129*100</f>
        <v>0</v>
      </c>
      <c r="M129" s="20">
        <f t="shared" si="26"/>
        <v>0.3721622627465575</v>
      </c>
      <c r="N129" s="22"/>
      <c r="O129" s="22"/>
      <c r="P129" s="22"/>
      <c r="Q129" s="22"/>
      <c r="R129" s="32"/>
      <c r="S129" s="22"/>
      <c r="T129" s="19">
        <f t="shared" si="27"/>
        <v>2.6051358392259027</v>
      </c>
      <c r="U129" s="22">
        <v>1</v>
      </c>
      <c r="V129" s="22">
        <v>1</v>
      </c>
      <c r="W129" s="22">
        <v>2</v>
      </c>
      <c r="X129" s="22">
        <v>1</v>
      </c>
      <c r="Y129" s="22">
        <v>1</v>
      </c>
      <c r="Z129" s="37"/>
      <c r="AA129" s="47">
        <f t="shared" si="28"/>
        <v>0.3721622627465575</v>
      </c>
      <c r="AB129" s="22">
        <v>0</v>
      </c>
      <c r="AC129" s="22"/>
      <c r="AD129" s="19">
        <f t="shared" si="29"/>
        <v>0</v>
      </c>
      <c r="AE129" s="19">
        <v>0.9</v>
      </c>
    </row>
    <row r="130" spans="1:35" ht="18.75" x14ac:dyDescent="0.25">
      <c r="A130" s="24">
        <v>125</v>
      </c>
      <c r="B130" s="116" t="s">
        <v>111</v>
      </c>
      <c r="C130" s="134" t="s">
        <v>162</v>
      </c>
      <c r="D130" s="48">
        <f t="shared" si="24"/>
        <v>6.8012029611351021</v>
      </c>
      <c r="E130" s="32">
        <v>324.2</v>
      </c>
      <c r="F130" s="25">
        <v>1</v>
      </c>
      <c r="G130" s="25">
        <v>0</v>
      </c>
      <c r="H130" s="25">
        <v>0</v>
      </c>
      <c r="I130" s="25">
        <v>2</v>
      </c>
      <c r="J130" s="25">
        <v>2</v>
      </c>
      <c r="K130" s="18">
        <f t="shared" si="30"/>
        <v>0.30845157310302285</v>
      </c>
      <c r="L130" s="20">
        <f t="shared" si="31"/>
        <v>0</v>
      </c>
      <c r="M130" s="20">
        <f t="shared" si="26"/>
        <v>0.61690314620604569</v>
      </c>
      <c r="N130" s="22"/>
      <c r="O130" s="22"/>
      <c r="P130" s="22"/>
      <c r="Q130" s="22"/>
      <c r="R130" s="32">
        <v>1</v>
      </c>
      <c r="S130" s="22">
        <v>3</v>
      </c>
      <c r="T130" s="19">
        <f t="shared" si="27"/>
        <v>0.61690314620604569</v>
      </c>
      <c r="U130" s="22">
        <v>1</v>
      </c>
      <c r="V130" s="22">
        <v>1</v>
      </c>
      <c r="W130" s="22">
        <v>2</v>
      </c>
      <c r="X130" s="26">
        <v>0</v>
      </c>
      <c r="Y130" s="22">
        <v>2</v>
      </c>
      <c r="Z130" s="37" t="s">
        <v>329</v>
      </c>
      <c r="AA130" s="47">
        <f t="shared" si="28"/>
        <v>0.61690314620604569</v>
      </c>
      <c r="AB130" s="22">
        <v>0</v>
      </c>
      <c r="AC130" s="22"/>
      <c r="AD130" s="19">
        <f t="shared" si="29"/>
        <v>0</v>
      </c>
      <c r="AE130" s="19">
        <v>0.95</v>
      </c>
    </row>
    <row r="131" spans="1:35" ht="30" x14ac:dyDescent="0.25">
      <c r="A131" s="24">
        <v>126</v>
      </c>
      <c r="B131" s="126" t="s">
        <v>257</v>
      </c>
      <c r="C131" s="117" t="s">
        <v>182</v>
      </c>
      <c r="D131" s="48">
        <f t="shared" si="24"/>
        <v>6.8675675675675674</v>
      </c>
      <c r="E131" s="32">
        <v>88.8</v>
      </c>
      <c r="F131" s="25">
        <v>3</v>
      </c>
      <c r="G131" s="25">
        <v>0</v>
      </c>
      <c r="H131" s="25">
        <v>0</v>
      </c>
      <c r="I131" s="25">
        <v>0</v>
      </c>
      <c r="J131" s="25">
        <v>1</v>
      </c>
      <c r="K131" s="18">
        <f t="shared" si="30"/>
        <v>3.3783783783783785</v>
      </c>
      <c r="L131" s="20">
        <f t="shared" si="31"/>
        <v>0</v>
      </c>
      <c r="M131" s="20">
        <f t="shared" si="26"/>
        <v>0</v>
      </c>
      <c r="N131" s="22"/>
      <c r="O131" s="22"/>
      <c r="P131" s="22"/>
      <c r="Q131" s="22"/>
      <c r="R131" s="32"/>
      <c r="S131" s="22"/>
      <c r="T131" s="19">
        <f t="shared" si="27"/>
        <v>1.1261261261261262</v>
      </c>
      <c r="U131" s="22">
        <v>1</v>
      </c>
      <c r="V131" s="22">
        <v>1</v>
      </c>
      <c r="W131" s="22">
        <v>2</v>
      </c>
      <c r="X131" s="26">
        <v>0</v>
      </c>
      <c r="Y131" s="22">
        <v>0</v>
      </c>
      <c r="Z131" s="37"/>
      <c r="AA131" s="47">
        <f t="shared" si="28"/>
        <v>0</v>
      </c>
      <c r="AB131" s="22">
        <v>1</v>
      </c>
      <c r="AC131" s="22">
        <v>10</v>
      </c>
      <c r="AD131" s="19">
        <f t="shared" si="29"/>
        <v>1.1261261261261262</v>
      </c>
      <c r="AE131" s="19">
        <v>0.9</v>
      </c>
    </row>
    <row r="132" spans="1:35" ht="18.75" x14ac:dyDescent="0.25">
      <c r="A132" s="24">
        <v>127</v>
      </c>
      <c r="B132" s="130" t="s">
        <v>56</v>
      </c>
      <c r="C132" s="143" t="s">
        <v>56</v>
      </c>
      <c r="D132" s="48">
        <f t="shared" si="24"/>
        <v>6.9326555913711871</v>
      </c>
      <c r="E132" s="32">
        <v>403.3</v>
      </c>
      <c r="F132" s="25">
        <v>11</v>
      </c>
      <c r="G132" s="25">
        <v>0</v>
      </c>
      <c r="H132" s="25">
        <v>0</v>
      </c>
      <c r="I132" s="25">
        <v>0</v>
      </c>
      <c r="J132" s="25">
        <v>11</v>
      </c>
      <c r="K132" s="18">
        <f t="shared" si="30"/>
        <v>2.7274981403421767</v>
      </c>
      <c r="L132" s="20">
        <f t="shared" si="31"/>
        <v>0</v>
      </c>
      <c r="M132" s="20">
        <f t="shared" si="26"/>
        <v>0</v>
      </c>
      <c r="N132" s="22"/>
      <c r="O132" s="22"/>
      <c r="P132" s="22"/>
      <c r="Q132" s="22"/>
      <c r="R132" s="32"/>
      <c r="S132" s="22"/>
      <c r="T132" s="19">
        <f t="shared" si="27"/>
        <v>2.7274981403421767</v>
      </c>
      <c r="U132" s="22">
        <v>1</v>
      </c>
      <c r="V132" s="22">
        <v>1</v>
      </c>
      <c r="W132" s="22">
        <v>2</v>
      </c>
      <c r="X132" s="26">
        <v>0</v>
      </c>
      <c r="Y132" s="22">
        <v>0</v>
      </c>
      <c r="Z132" s="37"/>
      <c r="AA132" s="47">
        <f t="shared" si="28"/>
        <v>0</v>
      </c>
      <c r="AB132" s="22">
        <v>1</v>
      </c>
      <c r="AC132" s="22"/>
      <c r="AD132" s="19">
        <f t="shared" si="29"/>
        <v>0.24795437639474338</v>
      </c>
      <c r="AE132" s="19">
        <v>0.9</v>
      </c>
    </row>
    <row r="133" spans="1:35" ht="30" x14ac:dyDescent="0.25">
      <c r="A133" s="24">
        <v>128</v>
      </c>
      <c r="B133" s="117" t="s">
        <v>72</v>
      </c>
      <c r="C133" s="117" t="s">
        <v>231</v>
      </c>
      <c r="D133" s="48">
        <f t="shared" si="24"/>
        <v>6.9670097508125677</v>
      </c>
      <c r="E133" s="32">
        <v>184.6</v>
      </c>
      <c r="F133" s="25">
        <v>2</v>
      </c>
      <c r="G133" s="25">
        <v>0</v>
      </c>
      <c r="H133" s="25">
        <v>2</v>
      </c>
      <c r="I133" s="25">
        <v>0</v>
      </c>
      <c r="J133" s="25">
        <v>2</v>
      </c>
      <c r="K133" s="18">
        <f t="shared" si="30"/>
        <v>1.0834236186348862</v>
      </c>
      <c r="L133" s="20">
        <f t="shared" si="31"/>
        <v>0</v>
      </c>
      <c r="M133" s="20">
        <f t="shared" si="26"/>
        <v>1.0834236186348862</v>
      </c>
      <c r="N133" s="22"/>
      <c r="O133" s="22"/>
      <c r="P133" s="22"/>
      <c r="Q133" s="22"/>
      <c r="R133" s="32"/>
      <c r="S133" s="22"/>
      <c r="T133" s="19">
        <f t="shared" si="27"/>
        <v>1.0834236186348862</v>
      </c>
      <c r="U133" s="22">
        <v>1</v>
      </c>
      <c r="V133" s="22">
        <v>1</v>
      </c>
      <c r="W133" s="22">
        <v>2</v>
      </c>
      <c r="X133" s="22">
        <v>1</v>
      </c>
      <c r="Y133" s="22">
        <v>2</v>
      </c>
      <c r="Z133" s="37"/>
      <c r="AA133" s="47">
        <f t="shared" si="28"/>
        <v>1.0834236186348862</v>
      </c>
      <c r="AB133" s="22">
        <v>0</v>
      </c>
      <c r="AC133" s="22"/>
      <c r="AD133" s="19">
        <f t="shared" si="29"/>
        <v>0</v>
      </c>
      <c r="AE133" s="19">
        <v>0.95</v>
      </c>
    </row>
    <row r="134" spans="1:35" ht="18.75" x14ac:dyDescent="0.25">
      <c r="A134" s="24">
        <v>129</v>
      </c>
      <c r="B134" s="116" t="s">
        <v>118</v>
      </c>
      <c r="C134" s="134" t="s">
        <v>164</v>
      </c>
      <c r="D134" s="48">
        <f t="shared" ref="D134:D165" si="32">(K134+L134+M134+O134+Q134+S134+T134+W134+X134+AA134+AD134)*AE134</f>
        <v>6.9762115932847646</v>
      </c>
      <c r="E134" s="32">
        <v>63.14</v>
      </c>
      <c r="F134" s="25">
        <v>3</v>
      </c>
      <c r="G134" s="25">
        <v>0</v>
      </c>
      <c r="H134" s="25">
        <v>0</v>
      </c>
      <c r="I134" s="25">
        <v>0</v>
      </c>
      <c r="J134" s="24">
        <v>0</v>
      </c>
      <c r="K134" s="18">
        <f t="shared" si="30"/>
        <v>4.751346214760849</v>
      </c>
      <c r="L134" s="20">
        <f t="shared" si="31"/>
        <v>0</v>
      </c>
      <c r="M134" s="20">
        <f t="shared" si="26"/>
        <v>0</v>
      </c>
      <c r="N134" s="22"/>
      <c r="O134" s="22"/>
      <c r="P134" s="22"/>
      <c r="Q134" s="22"/>
      <c r="R134" s="32"/>
      <c r="S134" s="22"/>
      <c r="T134" s="19">
        <f t="shared" si="27"/>
        <v>0</v>
      </c>
      <c r="U134" s="22">
        <v>1</v>
      </c>
      <c r="V134" s="22">
        <v>1</v>
      </c>
      <c r="W134" s="22">
        <v>2</v>
      </c>
      <c r="X134" s="22">
        <v>1</v>
      </c>
      <c r="Y134" s="22"/>
      <c r="Z134" s="37"/>
      <c r="AA134" s="47">
        <f t="shared" si="28"/>
        <v>0</v>
      </c>
      <c r="AB134" s="22"/>
      <c r="AC134" s="22"/>
      <c r="AD134" s="19">
        <f t="shared" si="29"/>
        <v>0</v>
      </c>
      <c r="AE134" s="19">
        <v>0.9</v>
      </c>
    </row>
    <row r="135" spans="1:35" ht="25.5" x14ac:dyDescent="0.25">
      <c r="A135" s="24">
        <v>130</v>
      </c>
      <c r="B135" s="124" t="s">
        <v>348</v>
      </c>
      <c r="C135" s="133" t="s">
        <v>252</v>
      </c>
      <c r="D135" s="48">
        <f t="shared" si="32"/>
        <v>7.1887780548628433</v>
      </c>
      <c r="E135" s="32">
        <v>120.3</v>
      </c>
      <c r="F135" s="25">
        <v>2</v>
      </c>
      <c r="G135" s="25">
        <v>0</v>
      </c>
      <c r="H135" s="25">
        <v>1</v>
      </c>
      <c r="I135" s="25">
        <v>0</v>
      </c>
      <c r="J135" s="25">
        <v>2</v>
      </c>
      <c r="K135" s="18">
        <f t="shared" si="30"/>
        <v>1.6625103906899419</v>
      </c>
      <c r="L135" s="20">
        <f t="shared" si="31"/>
        <v>0</v>
      </c>
      <c r="M135" s="20">
        <f t="shared" si="26"/>
        <v>0.83125519534497094</v>
      </c>
      <c r="N135" s="22"/>
      <c r="O135" s="22"/>
      <c r="P135" s="22"/>
      <c r="Q135" s="22"/>
      <c r="R135" s="32"/>
      <c r="S135" s="22"/>
      <c r="T135" s="19">
        <f t="shared" si="27"/>
        <v>1.6625103906899419</v>
      </c>
      <c r="U135" s="22">
        <v>1</v>
      </c>
      <c r="V135" s="22">
        <v>1</v>
      </c>
      <c r="W135" s="22">
        <v>2</v>
      </c>
      <c r="X135" s="22">
        <v>1</v>
      </c>
      <c r="Y135" s="22">
        <v>1</v>
      </c>
      <c r="Z135" s="37"/>
      <c r="AA135" s="47">
        <f t="shared" si="28"/>
        <v>0.83125519534497094</v>
      </c>
      <c r="AB135" s="22">
        <v>0</v>
      </c>
      <c r="AC135" s="22"/>
      <c r="AD135" s="19">
        <f t="shared" si="29"/>
        <v>0</v>
      </c>
      <c r="AE135" s="19">
        <v>0.9</v>
      </c>
    </row>
    <row r="136" spans="1:35" ht="18.75" x14ac:dyDescent="0.25">
      <c r="A136" s="24">
        <v>131</v>
      </c>
      <c r="B136" s="116" t="s">
        <v>127</v>
      </c>
      <c r="C136" s="134" t="s">
        <v>166</v>
      </c>
      <c r="D136" s="48">
        <f t="shared" si="32"/>
        <v>7.2743329097839897</v>
      </c>
      <c r="E136" s="32">
        <v>157.4</v>
      </c>
      <c r="F136" s="25">
        <v>4</v>
      </c>
      <c r="G136" s="25">
        <v>0</v>
      </c>
      <c r="H136" s="25">
        <v>0</v>
      </c>
      <c r="I136" s="25">
        <v>0</v>
      </c>
      <c r="J136" s="25">
        <v>3</v>
      </c>
      <c r="K136" s="18">
        <f t="shared" si="30"/>
        <v>2.5412960609911055</v>
      </c>
      <c r="L136" s="20">
        <f t="shared" si="31"/>
        <v>0</v>
      </c>
      <c r="M136" s="20">
        <f t="shared" si="26"/>
        <v>0</v>
      </c>
      <c r="N136" s="22"/>
      <c r="O136" s="22"/>
      <c r="P136" s="22"/>
      <c r="Q136" s="22"/>
      <c r="R136" s="32"/>
      <c r="S136" s="22"/>
      <c r="T136" s="19">
        <f t="shared" si="27"/>
        <v>1.9059720457433291</v>
      </c>
      <c r="U136" s="22">
        <v>1</v>
      </c>
      <c r="V136" s="22">
        <v>1</v>
      </c>
      <c r="W136" s="22">
        <v>2</v>
      </c>
      <c r="X136" s="22">
        <v>1</v>
      </c>
      <c r="Y136" s="22">
        <v>1</v>
      </c>
      <c r="Z136" s="37"/>
      <c r="AA136" s="47">
        <f t="shared" si="28"/>
        <v>0.63532401524777637</v>
      </c>
      <c r="AB136" s="22">
        <v>0</v>
      </c>
      <c r="AC136" s="22"/>
      <c r="AD136" s="19">
        <f t="shared" si="29"/>
        <v>0</v>
      </c>
      <c r="AE136" s="19">
        <v>0.9</v>
      </c>
    </row>
    <row r="137" spans="1:35" ht="18.75" x14ac:dyDescent="0.25">
      <c r="A137" s="24">
        <v>132</v>
      </c>
      <c r="B137" s="116" t="s">
        <v>100</v>
      </c>
      <c r="C137" s="134" t="s">
        <v>159</v>
      </c>
      <c r="D137" s="48">
        <f t="shared" si="32"/>
        <v>7.3259423503325936</v>
      </c>
      <c r="E137" s="24">
        <v>90.2</v>
      </c>
      <c r="F137" s="24">
        <v>1</v>
      </c>
      <c r="G137" s="24">
        <v>0</v>
      </c>
      <c r="H137" s="24">
        <v>1</v>
      </c>
      <c r="I137" s="24">
        <v>0</v>
      </c>
      <c r="J137" s="24">
        <v>0</v>
      </c>
      <c r="K137" s="18">
        <f t="shared" si="30"/>
        <v>1.1086474501108647</v>
      </c>
      <c r="L137" s="20">
        <f t="shared" si="31"/>
        <v>0</v>
      </c>
      <c r="M137" s="20">
        <f t="shared" si="26"/>
        <v>1.1086474501108647</v>
      </c>
      <c r="N137" s="19"/>
      <c r="O137" s="19"/>
      <c r="P137" s="19">
        <v>1</v>
      </c>
      <c r="Q137" s="19">
        <v>1</v>
      </c>
      <c r="R137" s="46"/>
      <c r="S137" s="19"/>
      <c r="T137" s="19">
        <f t="shared" si="27"/>
        <v>0</v>
      </c>
      <c r="U137" s="19">
        <v>1</v>
      </c>
      <c r="V137" s="19">
        <v>1</v>
      </c>
      <c r="W137" s="19">
        <v>2</v>
      </c>
      <c r="X137" s="19">
        <v>1</v>
      </c>
      <c r="Y137" s="19">
        <v>1</v>
      </c>
      <c r="Z137" s="33"/>
      <c r="AA137" s="47">
        <f t="shared" si="28"/>
        <v>1.1086474501108647</v>
      </c>
      <c r="AB137" s="19">
        <v>0</v>
      </c>
      <c r="AC137" s="19"/>
      <c r="AD137" s="19">
        <f t="shared" si="29"/>
        <v>0</v>
      </c>
      <c r="AE137" s="19">
        <v>1</v>
      </c>
      <c r="AF137" s="16"/>
      <c r="AG137" s="16"/>
      <c r="AH137" s="16"/>
      <c r="AI137" s="16"/>
    </row>
    <row r="138" spans="1:35" ht="18.75" x14ac:dyDescent="0.25">
      <c r="A138" s="24">
        <v>133</v>
      </c>
      <c r="B138" s="122" t="s">
        <v>31</v>
      </c>
      <c r="C138" s="140" t="s">
        <v>195</v>
      </c>
      <c r="D138" s="48">
        <f t="shared" si="32"/>
        <v>7.6801872074882995</v>
      </c>
      <c r="E138" s="32">
        <v>64.099999999999994</v>
      </c>
      <c r="F138" s="25">
        <v>1</v>
      </c>
      <c r="G138" s="25">
        <v>0</v>
      </c>
      <c r="H138" s="25">
        <v>0</v>
      </c>
      <c r="I138" s="25">
        <v>0</v>
      </c>
      <c r="J138" s="25">
        <v>2</v>
      </c>
      <c r="K138" s="18">
        <f t="shared" si="30"/>
        <v>1.5600624024960998</v>
      </c>
      <c r="L138" s="20">
        <f t="shared" si="31"/>
        <v>0</v>
      </c>
      <c r="M138" s="20">
        <f t="shared" si="26"/>
        <v>0</v>
      </c>
      <c r="N138" s="22"/>
      <c r="O138" s="22"/>
      <c r="P138" s="22"/>
      <c r="Q138" s="22"/>
      <c r="R138" s="32"/>
      <c r="S138" s="22"/>
      <c r="T138" s="19">
        <f t="shared" si="27"/>
        <v>3.1201248049921997</v>
      </c>
      <c r="U138" s="22">
        <v>1</v>
      </c>
      <c r="V138" s="22">
        <v>1</v>
      </c>
      <c r="W138" s="22">
        <v>2</v>
      </c>
      <c r="X138" s="22">
        <v>1</v>
      </c>
      <c r="Y138" s="22"/>
      <c r="Z138" s="37"/>
      <c r="AA138" s="47">
        <f t="shared" si="28"/>
        <v>0</v>
      </c>
      <c r="AB138" s="22"/>
      <c r="AC138" s="22"/>
      <c r="AD138" s="19">
        <f t="shared" si="29"/>
        <v>0</v>
      </c>
      <c r="AE138" s="19">
        <v>1</v>
      </c>
    </row>
    <row r="139" spans="1:35" ht="18.75" x14ac:dyDescent="0.25">
      <c r="A139" s="24">
        <v>134</v>
      </c>
      <c r="B139" s="122" t="s">
        <v>48</v>
      </c>
      <c r="C139" s="140" t="s">
        <v>199</v>
      </c>
      <c r="D139" s="48">
        <f t="shared" si="32"/>
        <v>7.920078934385792</v>
      </c>
      <c r="E139" s="32">
        <v>202.7</v>
      </c>
      <c r="F139" s="25">
        <v>7</v>
      </c>
      <c r="G139" s="25">
        <v>0</v>
      </c>
      <c r="H139" s="25">
        <v>0</v>
      </c>
      <c r="I139" s="25">
        <v>0</v>
      </c>
      <c r="J139" s="25">
        <v>5</v>
      </c>
      <c r="K139" s="18">
        <f t="shared" si="30"/>
        <v>3.4533793783917117</v>
      </c>
      <c r="L139" s="20">
        <f t="shared" si="31"/>
        <v>0</v>
      </c>
      <c r="M139" s="20">
        <f t="shared" si="26"/>
        <v>0</v>
      </c>
      <c r="N139" s="22"/>
      <c r="O139" s="22"/>
      <c r="P139" s="22"/>
      <c r="Q139" s="22"/>
      <c r="R139" s="32"/>
      <c r="S139" s="22"/>
      <c r="T139" s="19">
        <f t="shared" si="27"/>
        <v>2.4666995559940799</v>
      </c>
      <c r="U139" s="22">
        <v>1</v>
      </c>
      <c r="V139" s="22">
        <v>1</v>
      </c>
      <c r="W139" s="22">
        <v>2</v>
      </c>
      <c r="X139" s="26">
        <v>0</v>
      </c>
      <c r="Y139" s="22"/>
      <c r="Z139" s="37"/>
      <c r="AA139" s="47">
        <f t="shared" si="28"/>
        <v>0</v>
      </c>
      <c r="AB139" s="22"/>
      <c r="AC139" s="22"/>
      <c r="AD139" s="19">
        <f t="shared" si="29"/>
        <v>0</v>
      </c>
      <c r="AE139" s="19">
        <v>1</v>
      </c>
    </row>
    <row r="140" spans="1:35" ht="30" x14ac:dyDescent="0.25">
      <c r="A140" s="24">
        <v>135</v>
      </c>
      <c r="B140" s="116" t="s">
        <v>145</v>
      </c>
      <c r="C140" s="134" t="s">
        <v>175</v>
      </c>
      <c r="D140" s="48">
        <f t="shared" si="32"/>
        <v>7.9325581395348834</v>
      </c>
      <c r="E140" s="32">
        <v>34.4</v>
      </c>
      <c r="F140" s="25">
        <v>1</v>
      </c>
      <c r="G140" s="25">
        <v>0</v>
      </c>
      <c r="H140" s="25">
        <v>0</v>
      </c>
      <c r="I140" s="25">
        <v>0</v>
      </c>
      <c r="J140" s="25">
        <v>1</v>
      </c>
      <c r="K140" s="18">
        <f t="shared" si="30"/>
        <v>2.9069767441860463</v>
      </c>
      <c r="L140" s="20">
        <f t="shared" si="31"/>
        <v>0</v>
      </c>
      <c r="M140" s="20">
        <f t="shared" si="26"/>
        <v>0</v>
      </c>
      <c r="N140" s="22"/>
      <c r="O140" s="22"/>
      <c r="P140" s="22"/>
      <c r="Q140" s="22"/>
      <c r="R140" s="32"/>
      <c r="S140" s="22"/>
      <c r="T140" s="19">
        <f t="shared" si="27"/>
        <v>2.9069767441860463</v>
      </c>
      <c r="U140" s="22">
        <v>1</v>
      </c>
      <c r="V140" s="22">
        <v>1</v>
      </c>
      <c r="W140" s="22">
        <v>2</v>
      </c>
      <c r="X140" s="22">
        <v>1</v>
      </c>
      <c r="Y140" s="22"/>
      <c r="Z140" s="37"/>
      <c r="AA140" s="47">
        <f t="shared" si="28"/>
        <v>0</v>
      </c>
      <c r="AB140" s="22"/>
      <c r="AC140" s="22"/>
      <c r="AD140" s="19">
        <f t="shared" si="29"/>
        <v>0</v>
      </c>
      <c r="AE140" s="19">
        <v>0.9</v>
      </c>
    </row>
    <row r="141" spans="1:35" ht="18.75" x14ac:dyDescent="0.25">
      <c r="A141" s="24">
        <v>136</v>
      </c>
      <c r="B141" s="114" t="s">
        <v>84</v>
      </c>
      <c r="C141" s="114" t="s">
        <v>229</v>
      </c>
      <c r="D141" s="50">
        <f t="shared" si="32"/>
        <v>8.272407732864675</v>
      </c>
      <c r="E141" s="51">
        <v>56.9</v>
      </c>
      <c r="F141" s="52">
        <v>1</v>
      </c>
      <c r="G141" s="52">
        <v>0</v>
      </c>
      <c r="H141" s="52">
        <v>1</v>
      </c>
      <c r="I141" s="52">
        <v>0</v>
      </c>
      <c r="J141" s="49">
        <v>0</v>
      </c>
      <c r="K141" s="20">
        <f t="shared" si="30"/>
        <v>1.7574692442882252</v>
      </c>
      <c r="L141" s="20">
        <f t="shared" si="31"/>
        <v>0</v>
      </c>
      <c r="M141" s="20">
        <f t="shared" si="26"/>
        <v>1.7574692442882252</v>
      </c>
      <c r="N141" s="53"/>
      <c r="O141" s="53"/>
      <c r="P141" s="53"/>
      <c r="Q141" s="53"/>
      <c r="R141" s="51"/>
      <c r="S141" s="53"/>
      <c r="T141" s="54">
        <f t="shared" si="27"/>
        <v>0</v>
      </c>
      <c r="U141" s="53">
        <v>1</v>
      </c>
      <c r="V141" s="53">
        <v>1</v>
      </c>
      <c r="W141" s="53">
        <v>2</v>
      </c>
      <c r="X141" s="53">
        <v>1</v>
      </c>
      <c r="Y141" s="53">
        <v>1</v>
      </c>
      <c r="Z141" s="55"/>
      <c r="AA141" s="56">
        <f t="shared" si="28"/>
        <v>1.7574692442882252</v>
      </c>
      <c r="AB141" s="53">
        <v>0</v>
      </c>
      <c r="AC141" s="53"/>
      <c r="AD141" s="54">
        <f t="shared" si="29"/>
        <v>0</v>
      </c>
      <c r="AE141" s="54">
        <v>1</v>
      </c>
      <c r="AF141" s="57"/>
      <c r="AG141" s="57"/>
      <c r="AH141" s="57"/>
      <c r="AI141" s="57"/>
    </row>
    <row r="142" spans="1:35" ht="18.75" x14ac:dyDescent="0.25">
      <c r="A142" s="24">
        <v>137</v>
      </c>
      <c r="B142" s="122" t="s">
        <v>40</v>
      </c>
      <c r="C142" s="140" t="s">
        <v>216</v>
      </c>
      <c r="D142" s="48">
        <f t="shared" si="32"/>
        <v>8.5555555555555554</v>
      </c>
      <c r="E142" s="32">
        <v>112.5</v>
      </c>
      <c r="F142" s="25">
        <v>2</v>
      </c>
      <c r="G142" s="25">
        <v>0</v>
      </c>
      <c r="H142" s="25">
        <v>0</v>
      </c>
      <c r="I142" s="25">
        <v>0</v>
      </c>
      <c r="J142" s="25">
        <v>1</v>
      </c>
      <c r="K142" s="18">
        <f t="shared" si="30"/>
        <v>1.7777777777777777</v>
      </c>
      <c r="L142" s="20">
        <f t="shared" si="31"/>
        <v>0</v>
      </c>
      <c r="M142" s="20">
        <f t="shared" si="26"/>
        <v>0</v>
      </c>
      <c r="N142" s="22"/>
      <c r="O142" s="22"/>
      <c r="P142" s="22"/>
      <c r="Q142" s="22"/>
      <c r="R142" s="32">
        <v>1</v>
      </c>
      <c r="S142" s="22">
        <v>3</v>
      </c>
      <c r="T142" s="19">
        <f t="shared" si="27"/>
        <v>0.88888888888888884</v>
      </c>
      <c r="U142" s="22">
        <v>1</v>
      </c>
      <c r="V142" s="22">
        <v>1</v>
      </c>
      <c r="W142" s="22">
        <v>2</v>
      </c>
      <c r="X142" s="26">
        <v>0</v>
      </c>
      <c r="Y142" s="22">
        <v>0</v>
      </c>
      <c r="Z142" s="37"/>
      <c r="AA142" s="47">
        <f t="shared" si="28"/>
        <v>0</v>
      </c>
      <c r="AB142" s="22">
        <v>1</v>
      </c>
      <c r="AC142" s="22"/>
      <c r="AD142" s="19">
        <f t="shared" si="29"/>
        <v>0.88888888888888884</v>
      </c>
      <c r="AE142" s="19">
        <v>1</v>
      </c>
    </row>
    <row r="143" spans="1:35" ht="18.75" x14ac:dyDescent="0.25">
      <c r="A143" s="24">
        <v>138</v>
      </c>
      <c r="B143" s="116" t="s">
        <v>108</v>
      </c>
      <c r="C143" s="134" t="s">
        <v>160</v>
      </c>
      <c r="D143" s="48">
        <f t="shared" si="32"/>
        <v>8.7767441860465123</v>
      </c>
      <c r="E143" s="22">
        <v>25.8</v>
      </c>
      <c r="F143" s="25">
        <v>1</v>
      </c>
      <c r="G143" s="25">
        <v>0</v>
      </c>
      <c r="H143" s="25">
        <v>0</v>
      </c>
      <c r="I143" s="25">
        <v>0</v>
      </c>
      <c r="J143" s="25">
        <v>1</v>
      </c>
      <c r="K143" s="18">
        <f t="shared" si="30"/>
        <v>3.8759689922480618</v>
      </c>
      <c r="L143" s="20">
        <f t="shared" si="31"/>
        <v>0</v>
      </c>
      <c r="M143" s="20">
        <f t="shared" si="26"/>
        <v>0</v>
      </c>
      <c r="N143" s="22"/>
      <c r="O143" s="22"/>
      <c r="P143" s="22"/>
      <c r="Q143" s="22"/>
      <c r="R143" s="32"/>
      <c r="S143" s="22"/>
      <c r="T143" s="19">
        <f t="shared" si="27"/>
        <v>3.8759689922480618</v>
      </c>
      <c r="U143" s="22">
        <v>1</v>
      </c>
      <c r="V143" s="22">
        <v>1</v>
      </c>
      <c r="W143" s="22">
        <v>2</v>
      </c>
      <c r="X143" s="26">
        <v>0</v>
      </c>
      <c r="Y143" s="22"/>
      <c r="Z143" s="37"/>
      <c r="AA143" s="47">
        <f t="shared" si="28"/>
        <v>0</v>
      </c>
      <c r="AB143" s="22"/>
      <c r="AC143" s="22"/>
      <c r="AD143" s="19">
        <f t="shared" si="29"/>
        <v>0</v>
      </c>
      <c r="AE143" s="19">
        <v>0.9</v>
      </c>
    </row>
    <row r="144" spans="1:35" ht="30" x14ac:dyDescent="0.25">
      <c r="A144" s="24">
        <v>139</v>
      </c>
      <c r="B144" s="120" t="s">
        <v>277</v>
      </c>
      <c r="C144" s="139" t="s">
        <v>167</v>
      </c>
      <c r="D144" s="48">
        <f t="shared" si="32"/>
        <v>8.9642147117296229</v>
      </c>
      <c r="E144" s="24">
        <v>50.3</v>
      </c>
      <c r="F144" s="24">
        <v>0</v>
      </c>
      <c r="G144" s="24">
        <v>0</v>
      </c>
      <c r="H144" s="24">
        <v>0</v>
      </c>
      <c r="I144" s="24">
        <v>0</v>
      </c>
      <c r="J144" s="15">
        <v>3</v>
      </c>
      <c r="K144" s="18">
        <f t="shared" si="30"/>
        <v>0</v>
      </c>
      <c r="L144" s="20">
        <v>0</v>
      </c>
      <c r="M144" s="20">
        <f t="shared" ref="M144:M175" si="33">(G144+H144+I144)/E144*100</f>
        <v>0</v>
      </c>
      <c r="N144" s="22"/>
      <c r="O144" s="22"/>
      <c r="P144" s="22"/>
      <c r="Q144" s="22"/>
      <c r="R144" s="32"/>
      <c r="S144" s="22"/>
      <c r="T144" s="19">
        <f t="shared" ref="T144:T175" si="34">J144/E144*100</f>
        <v>5.9642147117296229</v>
      </c>
      <c r="U144" s="22">
        <v>1</v>
      </c>
      <c r="V144" s="22">
        <v>1</v>
      </c>
      <c r="W144" s="22">
        <v>2</v>
      </c>
      <c r="X144" s="22">
        <v>1</v>
      </c>
      <c r="Y144" s="22"/>
      <c r="Z144" s="37"/>
      <c r="AA144" s="47">
        <f t="shared" ref="AA144:AA175" si="35">Y144/E144*100</f>
        <v>0</v>
      </c>
      <c r="AB144" s="22"/>
      <c r="AC144" s="22"/>
      <c r="AD144" s="19">
        <f t="shared" ref="AD144:AD175" si="36">AB144/E144*100</f>
        <v>0</v>
      </c>
      <c r="AE144" s="19">
        <v>1</v>
      </c>
      <c r="AF144" s="16"/>
      <c r="AG144" s="16"/>
      <c r="AH144" s="16"/>
      <c r="AI144" s="16"/>
    </row>
    <row r="145" spans="1:35" ht="30" x14ac:dyDescent="0.25">
      <c r="A145" s="24">
        <v>140</v>
      </c>
      <c r="B145" s="129" t="s">
        <v>262</v>
      </c>
      <c r="C145" s="144" t="s">
        <v>180</v>
      </c>
      <c r="D145" s="48">
        <f t="shared" si="32"/>
        <v>9.1728395061728403</v>
      </c>
      <c r="E145" s="32">
        <v>16.2</v>
      </c>
      <c r="F145" s="25">
        <v>1</v>
      </c>
      <c r="G145" s="25">
        <v>0</v>
      </c>
      <c r="H145" s="25">
        <v>0</v>
      </c>
      <c r="I145" s="25">
        <v>0</v>
      </c>
      <c r="J145" s="24">
        <v>0</v>
      </c>
      <c r="K145" s="18">
        <f t="shared" ref="K145:K181" si="37">F145/E145*100</f>
        <v>6.1728395061728403</v>
      </c>
      <c r="L145" s="20">
        <f>G145/F145*100</f>
        <v>0</v>
      </c>
      <c r="M145" s="20">
        <f t="shared" si="33"/>
        <v>0</v>
      </c>
      <c r="N145" s="22"/>
      <c r="O145" s="22"/>
      <c r="P145" s="22"/>
      <c r="Q145" s="22"/>
      <c r="R145" s="32"/>
      <c r="S145" s="22"/>
      <c r="T145" s="19">
        <f t="shared" si="34"/>
        <v>0</v>
      </c>
      <c r="U145" s="22">
        <v>1</v>
      </c>
      <c r="V145" s="22">
        <v>1</v>
      </c>
      <c r="W145" s="22">
        <v>2</v>
      </c>
      <c r="X145" s="22">
        <v>1</v>
      </c>
      <c r="Y145" s="22"/>
      <c r="Z145" s="37"/>
      <c r="AA145" s="47">
        <f t="shared" si="35"/>
        <v>0</v>
      </c>
      <c r="AB145" s="22"/>
      <c r="AC145" s="22"/>
      <c r="AD145" s="19">
        <f t="shared" si="36"/>
        <v>0</v>
      </c>
      <c r="AE145" s="19">
        <v>1</v>
      </c>
    </row>
    <row r="146" spans="1:35" ht="18.75" x14ac:dyDescent="0.25">
      <c r="A146" s="24">
        <v>141</v>
      </c>
      <c r="B146" s="124" t="s">
        <v>346</v>
      </c>
      <c r="C146" s="133" t="s">
        <v>276</v>
      </c>
      <c r="D146" s="48">
        <f t="shared" si="32"/>
        <v>9.6445182724252483</v>
      </c>
      <c r="E146" s="32">
        <v>15.05</v>
      </c>
      <c r="F146" s="25">
        <v>0</v>
      </c>
      <c r="G146" s="25">
        <v>0</v>
      </c>
      <c r="H146" s="25">
        <v>0</v>
      </c>
      <c r="I146" s="25">
        <v>0</v>
      </c>
      <c r="J146" s="25">
        <v>1</v>
      </c>
      <c r="K146" s="18">
        <f t="shared" si="37"/>
        <v>0</v>
      </c>
      <c r="L146" s="20">
        <v>0</v>
      </c>
      <c r="M146" s="20">
        <f t="shared" si="33"/>
        <v>0</v>
      </c>
      <c r="N146" s="22"/>
      <c r="O146" s="22"/>
      <c r="P146" s="22"/>
      <c r="Q146" s="22"/>
      <c r="R146" s="32"/>
      <c r="S146" s="22"/>
      <c r="T146" s="19">
        <f t="shared" si="34"/>
        <v>6.6445182724252483</v>
      </c>
      <c r="U146" s="22">
        <v>1</v>
      </c>
      <c r="V146" s="22">
        <v>1</v>
      </c>
      <c r="W146" s="22">
        <v>2</v>
      </c>
      <c r="X146" s="22">
        <v>1</v>
      </c>
      <c r="Y146" s="22"/>
      <c r="Z146" s="37"/>
      <c r="AA146" s="47">
        <f t="shared" si="35"/>
        <v>0</v>
      </c>
      <c r="AB146" s="22"/>
      <c r="AC146" s="22"/>
      <c r="AD146" s="19">
        <f t="shared" si="36"/>
        <v>0</v>
      </c>
      <c r="AE146" s="19">
        <v>1</v>
      </c>
    </row>
    <row r="147" spans="1:35" ht="18.75" x14ac:dyDescent="0.25">
      <c r="A147" s="24">
        <v>142</v>
      </c>
      <c r="B147" s="116" t="s">
        <v>128</v>
      </c>
      <c r="C147" s="134" t="s">
        <v>167</v>
      </c>
      <c r="D147" s="48">
        <f t="shared" si="32"/>
        <v>10.524045901069286</v>
      </c>
      <c r="E147" s="32">
        <v>115.03</v>
      </c>
      <c r="F147" s="25">
        <v>2</v>
      </c>
      <c r="G147" s="25">
        <v>0</v>
      </c>
      <c r="H147" s="25">
        <v>0</v>
      </c>
      <c r="I147" s="25">
        <v>0</v>
      </c>
      <c r="J147" s="25">
        <v>8</v>
      </c>
      <c r="K147" s="18">
        <f t="shared" si="37"/>
        <v>1.738676866904286</v>
      </c>
      <c r="L147" s="20">
        <f t="shared" ref="L147:L153" si="38">G147/F147*100</f>
        <v>0</v>
      </c>
      <c r="M147" s="20">
        <f t="shared" si="33"/>
        <v>0</v>
      </c>
      <c r="N147" s="22"/>
      <c r="O147" s="22"/>
      <c r="P147" s="22"/>
      <c r="Q147" s="22"/>
      <c r="R147" s="32"/>
      <c r="S147" s="22"/>
      <c r="T147" s="19">
        <f t="shared" si="34"/>
        <v>6.9547074676171441</v>
      </c>
      <c r="U147" s="22">
        <v>1</v>
      </c>
      <c r="V147" s="22">
        <v>1</v>
      </c>
      <c r="W147" s="22">
        <v>2</v>
      </c>
      <c r="X147" s="22">
        <v>1</v>
      </c>
      <c r="Y147" s="22"/>
      <c r="Z147" s="37"/>
      <c r="AA147" s="47">
        <f t="shared" si="35"/>
        <v>0</v>
      </c>
      <c r="AB147" s="22"/>
      <c r="AC147" s="22"/>
      <c r="AD147" s="19">
        <f t="shared" si="36"/>
        <v>0</v>
      </c>
      <c r="AE147" s="19">
        <v>0.9</v>
      </c>
    </row>
    <row r="148" spans="1:35" ht="30" x14ac:dyDescent="0.25">
      <c r="A148" s="24">
        <v>143</v>
      </c>
      <c r="B148" s="116" t="s">
        <v>144</v>
      </c>
      <c r="C148" s="134" t="s">
        <v>175</v>
      </c>
      <c r="D148" s="48">
        <f t="shared" si="32"/>
        <v>11.011512027491408</v>
      </c>
      <c r="E148" s="32">
        <v>58.2</v>
      </c>
      <c r="F148" s="25">
        <v>2</v>
      </c>
      <c r="G148" s="25">
        <v>0</v>
      </c>
      <c r="H148" s="25">
        <v>0</v>
      </c>
      <c r="I148" s="25">
        <v>0</v>
      </c>
      <c r="J148" s="25">
        <v>2</v>
      </c>
      <c r="K148" s="18">
        <f t="shared" si="37"/>
        <v>3.4364261168384878</v>
      </c>
      <c r="L148" s="20">
        <f t="shared" si="38"/>
        <v>0</v>
      </c>
      <c r="M148" s="20">
        <f t="shared" si="33"/>
        <v>0</v>
      </c>
      <c r="N148" s="22"/>
      <c r="O148" s="22"/>
      <c r="P148" s="22"/>
      <c r="Q148" s="22"/>
      <c r="R148" s="32"/>
      <c r="S148" s="22"/>
      <c r="T148" s="19">
        <f t="shared" si="34"/>
        <v>3.4364261168384878</v>
      </c>
      <c r="U148" s="22">
        <v>1</v>
      </c>
      <c r="V148" s="22">
        <v>1</v>
      </c>
      <c r="W148" s="22">
        <v>2</v>
      </c>
      <c r="X148" s="22">
        <v>1</v>
      </c>
      <c r="Y148" s="22">
        <v>1</v>
      </c>
      <c r="Z148" s="37"/>
      <c r="AA148" s="47">
        <f t="shared" si="35"/>
        <v>1.7182130584192439</v>
      </c>
      <c r="AB148" s="22">
        <v>0</v>
      </c>
      <c r="AC148" s="22"/>
      <c r="AD148" s="19">
        <f t="shared" si="36"/>
        <v>0</v>
      </c>
      <c r="AE148" s="19">
        <v>0.95</v>
      </c>
    </row>
    <row r="149" spans="1:35" ht="18.75" x14ac:dyDescent="0.25">
      <c r="A149" s="24">
        <v>144</v>
      </c>
      <c r="B149" s="126" t="s">
        <v>256</v>
      </c>
      <c r="C149" s="115" t="s">
        <v>220</v>
      </c>
      <c r="D149" s="48">
        <f t="shared" si="32"/>
        <v>11.052511773940344</v>
      </c>
      <c r="E149" s="32">
        <v>127.4</v>
      </c>
      <c r="F149" s="25">
        <v>4</v>
      </c>
      <c r="G149" s="25">
        <v>0</v>
      </c>
      <c r="H149" s="25">
        <v>1</v>
      </c>
      <c r="I149" s="25">
        <v>0</v>
      </c>
      <c r="J149" s="25">
        <v>5</v>
      </c>
      <c r="K149" s="18">
        <f t="shared" si="37"/>
        <v>3.1397174254317108</v>
      </c>
      <c r="L149" s="20">
        <f t="shared" si="38"/>
        <v>0</v>
      </c>
      <c r="M149" s="20">
        <f t="shared" si="33"/>
        <v>0.78492935635792771</v>
      </c>
      <c r="N149" s="22"/>
      <c r="O149" s="22"/>
      <c r="P149" s="22"/>
      <c r="Q149" s="22"/>
      <c r="R149" s="32"/>
      <c r="S149" s="22"/>
      <c r="T149" s="19">
        <f t="shared" si="34"/>
        <v>3.9246467817896389</v>
      </c>
      <c r="U149" s="22">
        <v>1</v>
      </c>
      <c r="V149" s="22">
        <v>1</v>
      </c>
      <c r="W149" s="22">
        <v>2</v>
      </c>
      <c r="X149" s="22">
        <v>1</v>
      </c>
      <c r="Y149" s="22">
        <v>1</v>
      </c>
      <c r="Z149" s="37"/>
      <c r="AA149" s="47">
        <f t="shared" si="35"/>
        <v>0.78492935635792771</v>
      </c>
      <c r="AB149" s="22">
        <v>0</v>
      </c>
      <c r="AC149" s="22"/>
      <c r="AD149" s="19">
        <f t="shared" si="36"/>
        <v>0</v>
      </c>
      <c r="AE149" s="19">
        <v>0.95</v>
      </c>
    </row>
    <row r="150" spans="1:35" ht="18.75" x14ac:dyDescent="0.25">
      <c r="A150" s="24">
        <v>145</v>
      </c>
      <c r="B150" s="116" t="s">
        <v>112</v>
      </c>
      <c r="C150" s="134" t="s">
        <v>162</v>
      </c>
      <c r="D150" s="48">
        <f t="shared" si="32"/>
        <v>11.118377911993099</v>
      </c>
      <c r="E150" s="32">
        <v>115.9</v>
      </c>
      <c r="F150" s="25">
        <v>5</v>
      </c>
      <c r="G150" s="25">
        <v>0</v>
      </c>
      <c r="H150" s="25">
        <v>0</v>
      </c>
      <c r="I150" s="25">
        <v>0</v>
      </c>
      <c r="J150" s="25">
        <v>6</v>
      </c>
      <c r="K150" s="18">
        <f t="shared" si="37"/>
        <v>4.3140638481449525</v>
      </c>
      <c r="L150" s="20">
        <f t="shared" si="38"/>
        <v>0</v>
      </c>
      <c r="M150" s="20">
        <f t="shared" si="33"/>
        <v>0</v>
      </c>
      <c r="N150" s="22"/>
      <c r="O150" s="22"/>
      <c r="P150" s="22"/>
      <c r="Q150" s="22"/>
      <c r="R150" s="32"/>
      <c r="S150" s="22"/>
      <c r="T150" s="19">
        <f t="shared" si="34"/>
        <v>5.1768766177739431</v>
      </c>
      <c r="U150" s="22">
        <v>0</v>
      </c>
      <c r="V150" s="22">
        <v>1</v>
      </c>
      <c r="W150" s="22">
        <v>1</v>
      </c>
      <c r="X150" s="22">
        <v>1</v>
      </c>
      <c r="Y150" s="22">
        <v>0</v>
      </c>
      <c r="Z150" s="37"/>
      <c r="AA150" s="47">
        <f t="shared" si="35"/>
        <v>0</v>
      </c>
      <c r="AB150" s="22">
        <v>1</v>
      </c>
      <c r="AC150" s="22"/>
      <c r="AD150" s="19">
        <f t="shared" si="36"/>
        <v>0.86281276962899056</v>
      </c>
      <c r="AE150" s="19">
        <v>0.9</v>
      </c>
    </row>
    <row r="151" spans="1:35" ht="30" x14ac:dyDescent="0.25">
      <c r="A151" s="24">
        <v>146</v>
      </c>
      <c r="B151" s="122" t="s">
        <v>44</v>
      </c>
      <c r="C151" s="140" t="s">
        <v>178</v>
      </c>
      <c r="D151" s="48">
        <f t="shared" si="32"/>
        <v>11.551909307875894</v>
      </c>
      <c r="E151" s="32">
        <v>83.8</v>
      </c>
      <c r="F151" s="25">
        <v>2</v>
      </c>
      <c r="G151" s="25">
        <v>0</v>
      </c>
      <c r="H151" s="25">
        <v>0</v>
      </c>
      <c r="I151" s="25">
        <v>0</v>
      </c>
      <c r="J151" s="25">
        <v>4</v>
      </c>
      <c r="K151" s="18">
        <f t="shared" si="37"/>
        <v>2.3866348448687349</v>
      </c>
      <c r="L151" s="20">
        <f t="shared" si="38"/>
        <v>0</v>
      </c>
      <c r="M151" s="20">
        <f t="shared" si="33"/>
        <v>0</v>
      </c>
      <c r="N151" s="22">
        <v>1</v>
      </c>
      <c r="O151" s="22">
        <v>3</v>
      </c>
      <c r="P151" s="22"/>
      <c r="Q151" s="22"/>
      <c r="R151" s="32"/>
      <c r="S151" s="22"/>
      <c r="T151" s="19">
        <f t="shared" si="34"/>
        <v>4.7732696897374698</v>
      </c>
      <c r="U151" s="22">
        <v>1</v>
      </c>
      <c r="V151" s="22">
        <v>1</v>
      </c>
      <c r="W151" s="22">
        <v>2</v>
      </c>
      <c r="X151" s="26">
        <v>0</v>
      </c>
      <c r="Y151" s="22"/>
      <c r="Z151" s="37"/>
      <c r="AA151" s="47">
        <f t="shared" si="35"/>
        <v>0</v>
      </c>
      <c r="AB151" s="22"/>
      <c r="AC151" s="22"/>
      <c r="AD151" s="19">
        <f t="shared" si="36"/>
        <v>0</v>
      </c>
      <c r="AE151" s="19">
        <v>0.95</v>
      </c>
    </row>
    <row r="152" spans="1:35" ht="18.75" x14ac:dyDescent="0.25">
      <c r="A152" s="24">
        <v>147</v>
      </c>
      <c r="B152" s="116" t="s">
        <v>93</v>
      </c>
      <c r="C152" s="134" t="s">
        <v>159</v>
      </c>
      <c r="D152" s="48">
        <f t="shared" si="32"/>
        <v>13.045115620575743</v>
      </c>
      <c r="E152" s="32">
        <v>211.9</v>
      </c>
      <c r="F152" s="25">
        <v>3</v>
      </c>
      <c r="G152" s="25">
        <v>0</v>
      </c>
      <c r="H152" s="25">
        <v>2</v>
      </c>
      <c r="I152" s="25">
        <v>0</v>
      </c>
      <c r="J152" s="25">
        <v>9</v>
      </c>
      <c r="K152" s="18">
        <f t="shared" si="37"/>
        <v>1.4157621519584709</v>
      </c>
      <c r="L152" s="20">
        <f t="shared" si="38"/>
        <v>0</v>
      </c>
      <c r="M152" s="20">
        <f t="shared" si="33"/>
        <v>0.94384143463898063</v>
      </c>
      <c r="N152" s="22">
        <v>1</v>
      </c>
      <c r="O152" s="22">
        <v>3</v>
      </c>
      <c r="P152" s="22">
        <v>1</v>
      </c>
      <c r="Q152" s="22">
        <v>1</v>
      </c>
      <c r="R152" s="32"/>
      <c r="S152" s="22"/>
      <c r="T152" s="19">
        <f t="shared" si="34"/>
        <v>4.2472864558754129</v>
      </c>
      <c r="U152" s="22">
        <v>1</v>
      </c>
      <c r="V152" s="22">
        <v>1</v>
      </c>
      <c r="W152" s="22">
        <v>2</v>
      </c>
      <c r="X152" s="26">
        <v>0</v>
      </c>
      <c r="Y152" s="22">
        <v>3</v>
      </c>
      <c r="Z152" s="37" t="s">
        <v>327</v>
      </c>
      <c r="AA152" s="47">
        <f t="shared" si="35"/>
        <v>1.4157621519584709</v>
      </c>
      <c r="AB152" s="22">
        <v>1</v>
      </c>
      <c r="AC152" s="22">
        <v>50</v>
      </c>
      <c r="AD152" s="19">
        <f t="shared" si="36"/>
        <v>0.47192071731949031</v>
      </c>
      <c r="AE152" s="19">
        <v>0.9</v>
      </c>
    </row>
    <row r="153" spans="1:35" ht="18.75" x14ac:dyDescent="0.25">
      <c r="A153" s="24">
        <v>148</v>
      </c>
      <c r="B153" s="126" t="s">
        <v>341</v>
      </c>
      <c r="C153" s="117" t="s">
        <v>186</v>
      </c>
      <c r="D153" s="48">
        <f t="shared" si="32"/>
        <v>13.288235294117646</v>
      </c>
      <c r="E153" s="32">
        <v>34</v>
      </c>
      <c r="F153" s="25">
        <v>2</v>
      </c>
      <c r="G153" s="25">
        <v>0</v>
      </c>
      <c r="H153" s="25">
        <v>0</v>
      </c>
      <c r="I153" s="25">
        <v>0</v>
      </c>
      <c r="J153" s="25">
        <v>2</v>
      </c>
      <c r="K153" s="18">
        <f t="shared" si="37"/>
        <v>5.8823529411764701</v>
      </c>
      <c r="L153" s="20">
        <f t="shared" si="38"/>
        <v>0</v>
      </c>
      <c r="M153" s="20">
        <f t="shared" si="33"/>
        <v>0</v>
      </c>
      <c r="N153" s="22"/>
      <c r="O153" s="22"/>
      <c r="P153" s="22"/>
      <c r="Q153" s="22"/>
      <c r="R153" s="32"/>
      <c r="S153" s="22"/>
      <c r="T153" s="19">
        <f t="shared" si="34"/>
        <v>5.8823529411764701</v>
      </c>
      <c r="U153" s="22">
        <v>1</v>
      </c>
      <c r="V153" s="22">
        <v>1</v>
      </c>
      <c r="W153" s="22">
        <v>2</v>
      </c>
      <c r="X153" s="22">
        <v>1</v>
      </c>
      <c r="Y153" s="22"/>
      <c r="Z153" s="37"/>
      <c r="AA153" s="47">
        <f t="shared" si="35"/>
        <v>0</v>
      </c>
      <c r="AB153" s="22"/>
      <c r="AC153" s="22"/>
      <c r="AD153" s="19">
        <f t="shared" si="36"/>
        <v>0</v>
      </c>
      <c r="AE153" s="19">
        <v>0.9</v>
      </c>
    </row>
    <row r="154" spans="1:35" ht="18.75" x14ac:dyDescent="0.25">
      <c r="A154" s="24">
        <v>149</v>
      </c>
      <c r="B154" s="116" t="s">
        <v>150</v>
      </c>
      <c r="C154" s="117" t="s">
        <v>161</v>
      </c>
      <c r="D154" s="48">
        <f t="shared" si="32"/>
        <v>13.581818181818182</v>
      </c>
      <c r="E154" s="32">
        <v>22</v>
      </c>
      <c r="F154" s="25">
        <v>0</v>
      </c>
      <c r="G154" s="25">
        <v>0</v>
      </c>
      <c r="H154" s="25">
        <v>0</v>
      </c>
      <c r="I154" s="25">
        <v>0</v>
      </c>
      <c r="J154" s="25">
        <v>2</v>
      </c>
      <c r="K154" s="18">
        <f t="shared" si="37"/>
        <v>0</v>
      </c>
      <c r="L154" s="20">
        <v>0</v>
      </c>
      <c r="M154" s="20">
        <f t="shared" si="33"/>
        <v>0</v>
      </c>
      <c r="N154" s="22"/>
      <c r="O154" s="22"/>
      <c r="P154" s="22"/>
      <c r="Q154" s="22"/>
      <c r="R154" s="32">
        <v>1</v>
      </c>
      <c r="S154" s="22">
        <v>3</v>
      </c>
      <c r="T154" s="19">
        <f t="shared" si="34"/>
        <v>9.0909090909090917</v>
      </c>
      <c r="U154" s="22">
        <v>1</v>
      </c>
      <c r="V154" s="22">
        <v>1</v>
      </c>
      <c r="W154" s="22">
        <v>2</v>
      </c>
      <c r="X154" s="22">
        <v>1</v>
      </c>
      <c r="Y154" s="22"/>
      <c r="Z154" s="37"/>
      <c r="AA154" s="47">
        <f t="shared" si="35"/>
        <v>0</v>
      </c>
      <c r="AB154" s="22"/>
      <c r="AC154" s="22"/>
      <c r="AD154" s="19">
        <f t="shared" si="36"/>
        <v>0</v>
      </c>
      <c r="AE154" s="19">
        <v>0.9</v>
      </c>
    </row>
    <row r="155" spans="1:35" ht="18.75" x14ac:dyDescent="0.25">
      <c r="A155" s="24">
        <v>150</v>
      </c>
      <c r="B155" s="126" t="s">
        <v>258</v>
      </c>
      <c r="C155" s="117" t="s">
        <v>189</v>
      </c>
      <c r="D155" s="48">
        <f t="shared" si="32"/>
        <v>13.666666666666666</v>
      </c>
      <c r="E155" s="32">
        <v>60</v>
      </c>
      <c r="F155" s="25">
        <v>3</v>
      </c>
      <c r="G155" s="25">
        <v>0</v>
      </c>
      <c r="H155" s="25">
        <v>0</v>
      </c>
      <c r="I155" s="25">
        <v>0</v>
      </c>
      <c r="J155" s="24">
        <v>0</v>
      </c>
      <c r="K155" s="18">
        <f t="shared" si="37"/>
        <v>5</v>
      </c>
      <c r="L155" s="20">
        <f t="shared" ref="L155:L160" si="39">G155/F155*100</f>
        <v>0</v>
      </c>
      <c r="M155" s="20">
        <f t="shared" si="33"/>
        <v>0</v>
      </c>
      <c r="N155" s="22">
        <v>2</v>
      </c>
      <c r="O155" s="22">
        <v>6</v>
      </c>
      <c r="P155" s="22"/>
      <c r="Q155" s="22"/>
      <c r="R155" s="32"/>
      <c r="S155" s="22"/>
      <c r="T155" s="19">
        <f t="shared" si="34"/>
        <v>0</v>
      </c>
      <c r="U155" s="22">
        <v>0</v>
      </c>
      <c r="V155" s="22">
        <v>0</v>
      </c>
      <c r="W155" s="22">
        <v>0</v>
      </c>
      <c r="X155" s="22">
        <v>1</v>
      </c>
      <c r="Y155" s="22">
        <v>0</v>
      </c>
      <c r="Z155" s="37"/>
      <c r="AA155" s="47">
        <f t="shared" si="35"/>
        <v>0</v>
      </c>
      <c r="AB155" s="22">
        <v>1</v>
      </c>
      <c r="AC155" s="22"/>
      <c r="AD155" s="19">
        <f t="shared" si="36"/>
        <v>1.6666666666666667</v>
      </c>
      <c r="AE155" s="19">
        <v>1</v>
      </c>
    </row>
    <row r="156" spans="1:35" ht="18.75" x14ac:dyDescent="0.25">
      <c r="A156" s="24">
        <v>151</v>
      </c>
      <c r="B156" s="120" t="s">
        <v>343</v>
      </c>
      <c r="C156" s="134" t="s">
        <v>158</v>
      </c>
      <c r="D156" s="48">
        <f t="shared" si="32"/>
        <v>15.012012012012013</v>
      </c>
      <c r="E156" s="23">
        <v>33.299999999999997</v>
      </c>
      <c r="F156" s="24">
        <v>2</v>
      </c>
      <c r="G156" s="24">
        <v>0</v>
      </c>
      <c r="H156" s="24">
        <v>0</v>
      </c>
      <c r="I156" s="24">
        <v>1</v>
      </c>
      <c r="J156" s="24">
        <v>0</v>
      </c>
      <c r="K156" s="18">
        <f t="shared" si="37"/>
        <v>6.0060060060060065</v>
      </c>
      <c r="L156" s="20">
        <f t="shared" si="39"/>
        <v>0</v>
      </c>
      <c r="M156" s="20">
        <f t="shared" si="33"/>
        <v>3.0030030030030033</v>
      </c>
      <c r="N156" s="19"/>
      <c r="O156" s="19"/>
      <c r="P156" s="19"/>
      <c r="Q156" s="19"/>
      <c r="R156" s="46"/>
      <c r="S156" s="19"/>
      <c r="T156" s="19">
        <f t="shared" si="34"/>
        <v>0</v>
      </c>
      <c r="U156" s="19">
        <v>1</v>
      </c>
      <c r="V156" s="19">
        <v>1</v>
      </c>
      <c r="W156" s="19">
        <v>2</v>
      </c>
      <c r="X156" s="19">
        <v>1</v>
      </c>
      <c r="Y156" s="19">
        <v>1</v>
      </c>
      <c r="Z156" s="33"/>
      <c r="AA156" s="47">
        <f t="shared" si="35"/>
        <v>3.0030030030030033</v>
      </c>
      <c r="AB156" s="19">
        <v>0</v>
      </c>
      <c r="AC156" s="19"/>
      <c r="AD156" s="19">
        <f t="shared" si="36"/>
        <v>0</v>
      </c>
      <c r="AE156" s="19">
        <v>1</v>
      </c>
      <c r="AF156" s="16"/>
      <c r="AG156" s="16"/>
      <c r="AH156" s="16"/>
      <c r="AI156" s="16"/>
    </row>
    <row r="157" spans="1:35" ht="18.75" x14ac:dyDescent="0.25">
      <c r="A157" s="24">
        <v>152</v>
      </c>
      <c r="B157" s="122" t="s">
        <v>46</v>
      </c>
      <c r="C157" s="140" t="s">
        <v>209</v>
      </c>
      <c r="D157" s="48">
        <f t="shared" si="32"/>
        <v>15.711864406779659</v>
      </c>
      <c r="E157" s="32">
        <v>47.2</v>
      </c>
      <c r="F157" s="25">
        <v>4</v>
      </c>
      <c r="G157" s="25">
        <v>0</v>
      </c>
      <c r="H157" s="25">
        <v>0</v>
      </c>
      <c r="I157" s="25">
        <v>0</v>
      </c>
      <c r="J157" s="25">
        <v>2</v>
      </c>
      <c r="K157" s="18">
        <f t="shared" si="37"/>
        <v>8.4745762711864394</v>
      </c>
      <c r="L157" s="20">
        <f t="shared" si="39"/>
        <v>0</v>
      </c>
      <c r="M157" s="20">
        <f t="shared" si="33"/>
        <v>0</v>
      </c>
      <c r="N157" s="22"/>
      <c r="O157" s="22"/>
      <c r="P157" s="22"/>
      <c r="Q157" s="22"/>
      <c r="R157" s="32"/>
      <c r="S157" s="22"/>
      <c r="T157" s="19">
        <f t="shared" si="34"/>
        <v>4.2372881355932197</v>
      </c>
      <c r="U157" s="22">
        <v>1</v>
      </c>
      <c r="V157" s="22">
        <v>1</v>
      </c>
      <c r="W157" s="22">
        <v>2</v>
      </c>
      <c r="X157" s="22">
        <v>1</v>
      </c>
      <c r="Y157" s="22"/>
      <c r="Z157" s="37"/>
      <c r="AA157" s="47">
        <f t="shared" si="35"/>
        <v>0</v>
      </c>
      <c r="AB157" s="22"/>
      <c r="AC157" s="22"/>
      <c r="AD157" s="19">
        <f t="shared" si="36"/>
        <v>0</v>
      </c>
      <c r="AE157" s="19">
        <v>1</v>
      </c>
    </row>
    <row r="158" spans="1:35" ht="30" x14ac:dyDescent="0.25">
      <c r="A158" s="24">
        <v>153</v>
      </c>
      <c r="B158" s="124" t="s">
        <v>268</v>
      </c>
      <c r="C158" s="137" t="s">
        <v>269</v>
      </c>
      <c r="D158" s="48">
        <f t="shared" si="32"/>
        <v>16.46051167964405</v>
      </c>
      <c r="E158" s="32">
        <v>89.9</v>
      </c>
      <c r="F158" s="25">
        <v>4</v>
      </c>
      <c r="G158" s="25">
        <v>0</v>
      </c>
      <c r="H158" s="25">
        <v>1</v>
      </c>
      <c r="I158" s="25">
        <v>0</v>
      </c>
      <c r="J158" s="25">
        <v>7</v>
      </c>
      <c r="K158" s="18">
        <f t="shared" si="37"/>
        <v>4.4493882091212456</v>
      </c>
      <c r="L158" s="20">
        <f t="shared" si="39"/>
        <v>0</v>
      </c>
      <c r="M158" s="20">
        <f t="shared" si="33"/>
        <v>1.1123470522803114</v>
      </c>
      <c r="N158" s="22"/>
      <c r="O158" s="22"/>
      <c r="P158" s="22"/>
      <c r="Q158" s="22"/>
      <c r="R158" s="32"/>
      <c r="S158" s="22"/>
      <c r="T158" s="19">
        <f t="shared" si="34"/>
        <v>7.7864293659621806</v>
      </c>
      <c r="U158" s="22">
        <v>1</v>
      </c>
      <c r="V158" s="22">
        <v>1</v>
      </c>
      <c r="W158" s="22">
        <v>2</v>
      </c>
      <c r="X158" s="26">
        <v>0</v>
      </c>
      <c r="Y158" s="22">
        <v>1</v>
      </c>
      <c r="Z158" s="37"/>
      <c r="AA158" s="47">
        <f t="shared" si="35"/>
        <v>1.1123470522803114</v>
      </c>
      <c r="AB158" s="22">
        <v>0</v>
      </c>
      <c r="AC158" s="22"/>
      <c r="AD158" s="19">
        <f t="shared" si="36"/>
        <v>0</v>
      </c>
      <c r="AE158" s="19">
        <v>1</v>
      </c>
    </row>
    <row r="159" spans="1:35" ht="30" x14ac:dyDescent="0.25">
      <c r="A159" s="24">
        <v>154</v>
      </c>
      <c r="B159" s="116" t="s">
        <v>141</v>
      </c>
      <c r="C159" s="134" t="s">
        <v>173</v>
      </c>
      <c r="D159" s="48">
        <f t="shared" si="32"/>
        <v>16.88982035928144</v>
      </c>
      <c r="E159" s="32">
        <v>83.5</v>
      </c>
      <c r="F159" s="25">
        <v>3</v>
      </c>
      <c r="G159" s="25">
        <v>0</v>
      </c>
      <c r="H159" s="25">
        <v>1</v>
      </c>
      <c r="I159" s="25">
        <v>2</v>
      </c>
      <c r="J159" s="25">
        <v>4</v>
      </c>
      <c r="K159" s="18">
        <f t="shared" si="37"/>
        <v>3.5928143712574849</v>
      </c>
      <c r="L159" s="20">
        <f t="shared" si="39"/>
        <v>0</v>
      </c>
      <c r="M159" s="20">
        <f t="shared" si="33"/>
        <v>3.5928143712574849</v>
      </c>
      <c r="N159" s="22"/>
      <c r="O159" s="22"/>
      <c r="P159" s="22"/>
      <c r="Q159" s="22"/>
      <c r="R159" s="32"/>
      <c r="S159" s="22"/>
      <c r="T159" s="19">
        <f t="shared" si="34"/>
        <v>4.7904191616766472</v>
      </c>
      <c r="U159" s="22">
        <v>1</v>
      </c>
      <c r="V159" s="22">
        <v>1</v>
      </c>
      <c r="W159" s="22">
        <v>2</v>
      </c>
      <c r="X159" s="26">
        <v>0</v>
      </c>
      <c r="Y159" s="22">
        <v>3</v>
      </c>
      <c r="Z159" s="37" t="s">
        <v>324</v>
      </c>
      <c r="AA159" s="47">
        <f t="shared" si="35"/>
        <v>3.5928143712574849</v>
      </c>
      <c r="AB159" s="22">
        <v>1</v>
      </c>
      <c r="AC159" s="22">
        <v>0.5</v>
      </c>
      <c r="AD159" s="19">
        <f t="shared" si="36"/>
        <v>1.1976047904191618</v>
      </c>
      <c r="AE159" s="19">
        <v>0.9</v>
      </c>
    </row>
    <row r="160" spans="1:35" ht="30" x14ac:dyDescent="0.25">
      <c r="A160" s="24">
        <v>155</v>
      </c>
      <c r="B160" s="122" t="s">
        <v>66</v>
      </c>
      <c r="C160" s="140" t="s">
        <v>193</v>
      </c>
      <c r="D160" s="48">
        <f t="shared" si="32"/>
        <v>18.267175572519083</v>
      </c>
      <c r="E160" s="32">
        <v>26.2</v>
      </c>
      <c r="F160" s="25">
        <v>1</v>
      </c>
      <c r="G160" s="25">
        <v>0</v>
      </c>
      <c r="H160" s="25">
        <v>1</v>
      </c>
      <c r="I160" s="25">
        <v>0</v>
      </c>
      <c r="J160" s="25">
        <v>1</v>
      </c>
      <c r="K160" s="18">
        <f t="shared" si="37"/>
        <v>3.8167938931297711</v>
      </c>
      <c r="L160" s="20">
        <f t="shared" si="39"/>
        <v>0</v>
      </c>
      <c r="M160" s="20">
        <f t="shared" si="33"/>
        <v>3.8167938931297711</v>
      </c>
      <c r="N160" s="22"/>
      <c r="O160" s="22"/>
      <c r="P160" s="22"/>
      <c r="Q160" s="22"/>
      <c r="R160" s="32"/>
      <c r="S160" s="22"/>
      <c r="T160" s="19">
        <f t="shared" si="34"/>
        <v>3.8167938931297711</v>
      </c>
      <c r="U160" s="22">
        <v>1</v>
      </c>
      <c r="V160" s="22">
        <v>1</v>
      </c>
      <c r="W160" s="22">
        <v>2</v>
      </c>
      <c r="X160" s="22">
        <v>1</v>
      </c>
      <c r="Y160" s="22">
        <v>1</v>
      </c>
      <c r="Z160" s="37" t="s">
        <v>334</v>
      </c>
      <c r="AA160" s="47">
        <f t="shared" si="35"/>
        <v>3.8167938931297711</v>
      </c>
      <c r="AB160" s="22">
        <v>0</v>
      </c>
      <c r="AC160" s="22"/>
      <c r="AD160" s="19">
        <f t="shared" si="36"/>
        <v>0</v>
      </c>
      <c r="AE160" s="19">
        <v>1</v>
      </c>
    </row>
    <row r="161" spans="1:31" ht="30" x14ac:dyDescent="0.25">
      <c r="A161" s="24">
        <v>156</v>
      </c>
      <c r="B161" s="116" t="s">
        <v>96</v>
      </c>
      <c r="C161" s="134" t="s">
        <v>159</v>
      </c>
      <c r="D161" s="48">
        <f t="shared" si="32"/>
        <v>19.755102040816322</v>
      </c>
      <c r="E161" s="22">
        <v>39.200000000000003</v>
      </c>
      <c r="F161" s="25">
        <v>0</v>
      </c>
      <c r="G161" s="25">
        <v>0</v>
      </c>
      <c r="H161" s="25">
        <v>1</v>
      </c>
      <c r="I161" s="25">
        <v>1</v>
      </c>
      <c r="J161" s="24">
        <v>0</v>
      </c>
      <c r="K161" s="18">
        <f t="shared" si="37"/>
        <v>0</v>
      </c>
      <c r="L161" s="20">
        <v>0</v>
      </c>
      <c r="M161" s="20">
        <f t="shared" si="33"/>
        <v>5.1020408163265296</v>
      </c>
      <c r="N161" s="22">
        <v>1</v>
      </c>
      <c r="O161" s="22">
        <v>3</v>
      </c>
      <c r="P161" s="22">
        <v>1</v>
      </c>
      <c r="Q161" s="22">
        <v>1</v>
      </c>
      <c r="R161" s="32"/>
      <c r="S161" s="22"/>
      <c r="T161" s="19">
        <f t="shared" si="34"/>
        <v>0</v>
      </c>
      <c r="U161" s="22">
        <v>1</v>
      </c>
      <c r="V161" s="22">
        <v>1</v>
      </c>
      <c r="W161" s="22">
        <v>2</v>
      </c>
      <c r="X161" s="22">
        <v>1</v>
      </c>
      <c r="Y161" s="22">
        <v>2</v>
      </c>
      <c r="Z161" s="37" t="s">
        <v>328</v>
      </c>
      <c r="AA161" s="47">
        <f t="shared" si="35"/>
        <v>5.1020408163265296</v>
      </c>
      <c r="AB161" s="22">
        <v>1</v>
      </c>
      <c r="AC161" s="22">
        <v>100</v>
      </c>
      <c r="AD161" s="19">
        <f t="shared" si="36"/>
        <v>2.5510204081632648</v>
      </c>
      <c r="AE161" s="19">
        <v>1</v>
      </c>
    </row>
    <row r="162" spans="1:31" ht="18.75" x14ac:dyDescent="0.25">
      <c r="A162" s="24">
        <v>157</v>
      </c>
      <c r="B162" s="131" t="s">
        <v>239</v>
      </c>
      <c r="C162" s="133" t="s">
        <v>250</v>
      </c>
      <c r="D162" s="48">
        <f t="shared" si="32"/>
        <v>21.59090909090909</v>
      </c>
      <c r="E162" s="32">
        <v>8.8000000000000007</v>
      </c>
      <c r="F162" s="25">
        <v>2</v>
      </c>
      <c r="G162" s="25">
        <v>0</v>
      </c>
      <c r="H162" s="25">
        <v>0</v>
      </c>
      <c r="I162" s="25">
        <v>0</v>
      </c>
      <c r="J162" s="24">
        <v>0</v>
      </c>
      <c r="K162" s="18">
        <f t="shared" si="37"/>
        <v>22.727272727272727</v>
      </c>
      <c r="L162" s="20">
        <f>G162/F162*100</f>
        <v>0</v>
      </c>
      <c r="M162" s="20">
        <f t="shared" si="33"/>
        <v>0</v>
      </c>
      <c r="N162" s="22"/>
      <c r="O162" s="22"/>
      <c r="P162" s="22"/>
      <c r="Q162" s="22"/>
      <c r="R162" s="32"/>
      <c r="S162" s="22"/>
      <c r="T162" s="19">
        <f t="shared" si="34"/>
        <v>0</v>
      </c>
      <c r="U162" s="22">
        <v>0</v>
      </c>
      <c r="V162" s="22">
        <v>0</v>
      </c>
      <c r="W162" s="22">
        <v>0</v>
      </c>
      <c r="X162" s="26">
        <v>0</v>
      </c>
      <c r="Y162" s="22"/>
      <c r="Z162" s="37"/>
      <c r="AA162" s="47">
        <f t="shared" si="35"/>
        <v>0</v>
      </c>
      <c r="AB162" s="22"/>
      <c r="AC162" s="22"/>
      <c r="AD162" s="19">
        <f t="shared" si="36"/>
        <v>0</v>
      </c>
      <c r="AE162" s="19">
        <v>0.95</v>
      </c>
    </row>
    <row r="163" spans="1:31" ht="18.75" x14ac:dyDescent="0.25">
      <c r="A163" s="24">
        <v>158</v>
      </c>
      <c r="B163" s="116" t="s">
        <v>132</v>
      </c>
      <c r="C163" s="134" t="s">
        <v>167</v>
      </c>
      <c r="D163" s="48">
        <f t="shared" si="32"/>
        <v>22.318528610354225</v>
      </c>
      <c r="E163" s="32">
        <v>36.700000000000003</v>
      </c>
      <c r="F163" s="25">
        <v>3</v>
      </c>
      <c r="G163" s="25">
        <v>0</v>
      </c>
      <c r="H163" s="25">
        <v>0</v>
      </c>
      <c r="I163" s="25">
        <v>0</v>
      </c>
      <c r="J163" s="25">
        <v>3</v>
      </c>
      <c r="K163" s="18">
        <f t="shared" si="37"/>
        <v>8.1743869209809272</v>
      </c>
      <c r="L163" s="20">
        <f>G163/F163*100</f>
        <v>0</v>
      </c>
      <c r="M163" s="20">
        <f t="shared" si="33"/>
        <v>0</v>
      </c>
      <c r="N163" s="22"/>
      <c r="O163" s="22"/>
      <c r="P163" s="22"/>
      <c r="Q163" s="22"/>
      <c r="R163" s="32"/>
      <c r="S163" s="22"/>
      <c r="T163" s="19">
        <f t="shared" si="34"/>
        <v>8.1743869209809272</v>
      </c>
      <c r="U163" s="22">
        <v>1</v>
      </c>
      <c r="V163" s="22">
        <v>1</v>
      </c>
      <c r="W163" s="22">
        <v>2</v>
      </c>
      <c r="X163" s="22">
        <v>1</v>
      </c>
      <c r="Y163" s="22"/>
      <c r="Z163" s="37" t="s">
        <v>326</v>
      </c>
      <c r="AA163" s="47">
        <f t="shared" si="35"/>
        <v>0</v>
      </c>
      <c r="AB163" s="22">
        <v>2</v>
      </c>
      <c r="AC163" s="22"/>
      <c r="AD163" s="19">
        <f t="shared" si="36"/>
        <v>5.4495912806539506</v>
      </c>
      <c r="AE163" s="19">
        <v>0.9</v>
      </c>
    </row>
    <row r="164" spans="1:31" ht="30" x14ac:dyDescent="0.25">
      <c r="A164" s="24">
        <v>159</v>
      </c>
      <c r="B164" s="116" t="s">
        <v>136</v>
      </c>
      <c r="C164" s="134" t="s">
        <v>169</v>
      </c>
      <c r="D164" s="48">
        <f t="shared" si="32"/>
        <v>26.77947103274559</v>
      </c>
      <c r="E164" s="32">
        <v>3.97</v>
      </c>
      <c r="F164" s="25">
        <v>0</v>
      </c>
      <c r="G164" s="25">
        <v>0</v>
      </c>
      <c r="H164" s="25">
        <v>0</v>
      </c>
      <c r="I164" s="25">
        <v>0</v>
      </c>
      <c r="J164" s="25">
        <v>1</v>
      </c>
      <c r="K164" s="18">
        <f t="shared" si="37"/>
        <v>0</v>
      </c>
      <c r="L164" s="20">
        <v>0</v>
      </c>
      <c r="M164" s="20">
        <f t="shared" si="33"/>
        <v>0</v>
      </c>
      <c r="N164" s="22"/>
      <c r="O164" s="22"/>
      <c r="P164" s="22"/>
      <c r="Q164" s="22"/>
      <c r="R164" s="32"/>
      <c r="S164" s="22"/>
      <c r="T164" s="19">
        <f t="shared" si="34"/>
        <v>25.188916876574307</v>
      </c>
      <c r="U164" s="22">
        <v>1</v>
      </c>
      <c r="V164" s="22">
        <v>1</v>
      </c>
      <c r="W164" s="22">
        <v>2</v>
      </c>
      <c r="X164" s="22">
        <v>1</v>
      </c>
      <c r="Y164" s="22"/>
      <c r="Z164" s="37"/>
      <c r="AA164" s="47">
        <f t="shared" si="35"/>
        <v>0</v>
      </c>
      <c r="AB164" s="22"/>
      <c r="AC164" s="22"/>
      <c r="AD164" s="19">
        <f t="shared" si="36"/>
        <v>0</v>
      </c>
      <c r="AE164" s="19">
        <v>0.95</v>
      </c>
    </row>
    <row r="165" spans="1:31" ht="30" x14ac:dyDescent="0.25">
      <c r="A165" s="24">
        <v>160</v>
      </c>
      <c r="B165" s="114" t="s">
        <v>83</v>
      </c>
      <c r="C165" s="114" t="s">
        <v>221</v>
      </c>
      <c r="D165" s="48">
        <f t="shared" si="32"/>
        <v>29.65139186295503</v>
      </c>
      <c r="E165" s="32">
        <v>186.8</v>
      </c>
      <c r="F165" s="25">
        <v>4</v>
      </c>
      <c r="G165" s="25">
        <v>1</v>
      </c>
      <c r="H165" s="25">
        <v>0</v>
      </c>
      <c r="I165" s="25">
        <v>0</v>
      </c>
      <c r="J165" s="24">
        <v>0</v>
      </c>
      <c r="K165" s="18">
        <f t="shared" si="37"/>
        <v>2.1413276231263381</v>
      </c>
      <c r="L165" s="20">
        <f>G165/F165*100</f>
        <v>25</v>
      </c>
      <c r="M165" s="20">
        <f t="shared" si="33"/>
        <v>0.53533190578158452</v>
      </c>
      <c r="N165" s="22"/>
      <c r="O165" s="22"/>
      <c r="P165" s="22"/>
      <c r="Q165" s="22"/>
      <c r="R165" s="32">
        <v>1</v>
      </c>
      <c r="S165" s="22">
        <v>3</v>
      </c>
      <c r="T165" s="19">
        <f t="shared" si="34"/>
        <v>0</v>
      </c>
      <c r="U165" s="22">
        <v>0</v>
      </c>
      <c r="V165" s="22">
        <v>0</v>
      </c>
      <c r="W165" s="22">
        <v>0</v>
      </c>
      <c r="X165" s="26">
        <v>0</v>
      </c>
      <c r="Y165" s="22">
        <v>1</v>
      </c>
      <c r="Z165" s="37"/>
      <c r="AA165" s="47">
        <f t="shared" si="35"/>
        <v>0.53533190578158452</v>
      </c>
      <c r="AB165" s="22">
        <v>0</v>
      </c>
      <c r="AC165" s="22"/>
      <c r="AD165" s="19">
        <f t="shared" si="36"/>
        <v>0</v>
      </c>
      <c r="AE165" s="19">
        <v>0.95</v>
      </c>
    </row>
    <row r="166" spans="1:31" ht="30" x14ac:dyDescent="0.25">
      <c r="A166" s="24">
        <v>161</v>
      </c>
      <c r="B166" s="130" t="s">
        <v>70</v>
      </c>
      <c r="C166" s="143" t="s">
        <v>351</v>
      </c>
      <c r="D166" s="48">
        <f t="shared" ref="D166:D181" si="40">(K166+L166+M166+O166+Q166+S166+T166+W166+X166+AA166+AD166)*AE166</f>
        <v>30.37912087912088</v>
      </c>
      <c r="E166" s="32">
        <v>266</v>
      </c>
      <c r="F166" s="25">
        <v>13</v>
      </c>
      <c r="G166" s="25">
        <v>1</v>
      </c>
      <c r="H166" s="25">
        <v>3</v>
      </c>
      <c r="I166" s="25">
        <v>2</v>
      </c>
      <c r="J166" s="25">
        <v>14</v>
      </c>
      <c r="K166" s="18">
        <f t="shared" si="37"/>
        <v>4.8872180451127818</v>
      </c>
      <c r="L166" s="20">
        <f>G166/F166*100</f>
        <v>7.6923076923076925</v>
      </c>
      <c r="M166" s="20">
        <f t="shared" si="33"/>
        <v>2.2556390977443606</v>
      </c>
      <c r="N166" s="22">
        <v>1</v>
      </c>
      <c r="O166" s="22">
        <v>3</v>
      </c>
      <c r="P166" s="22"/>
      <c r="Q166" s="22"/>
      <c r="R166" s="32">
        <v>2</v>
      </c>
      <c r="S166" s="22">
        <v>6</v>
      </c>
      <c r="T166" s="19">
        <f t="shared" si="34"/>
        <v>5.2631578947368416</v>
      </c>
      <c r="U166" s="22">
        <v>1</v>
      </c>
      <c r="V166" s="22">
        <v>0</v>
      </c>
      <c r="W166" s="22">
        <v>1</v>
      </c>
      <c r="X166" s="26">
        <v>0</v>
      </c>
      <c r="Y166" s="22">
        <v>5</v>
      </c>
      <c r="Z166" s="37" t="s">
        <v>327</v>
      </c>
      <c r="AA166" s="47">
        <f t="shared" si="35"/>
        <v>1.8796992481203008</v>
      </c>
      <c r="AB166" s="22">
        <v>0</v>
      </c>
      <c r="AC166" s="22"/>
      <c r="AD166" s="19">
        <f t="shared" si="36"/>
        <v>0</v>
      </c>
      <c r="AE166" s="19">
        <v>0.95</v>
      </c>
    </row>
    <row r="167" spans="1:31" ht="18.75" x14ac:dyDescent="0.25">
      <c r="A167" s="24">
        <v>162</v>
      </c>
      <c r="B167" s="132" t="s">
        <v>263</v>
      </c>
      <c r="C167" s="145" t="s">
        <v>181</v>
      </c>
      <c r="D167" s="48">
        <f t="shared" si="40"/>
        <v>32.086956521739125</v>
      </c>
      <c r="E167" s="32">
        <v>11.5</v>
      </c>
      <c r="F167" s="25">
        <v>0</v>
      </c>
      <c r="G167" s="25">
        <v>0</v>
      </c>
      <c r="H167" s="25">
        <v>0</v>
      </c>
      <c r="I167" s="25">
        <v>1</v>
      </c>
      <c r="J167" s="25">
        <v>1</v>
      </c>
      <c r="K167" s="18">
        <f t="shared" si="37"/>
        <v>0</v>
      </c>
      <c r="L167" s="20">
        <v>0</v>
      </c>
      <c r="M167" s="20">
        <f t="shared" si="33"/>
        <v>8.695652173913043</v>
      </c>
      <c r="N167" s="22">
        <v>1</v>
      </c>
      <c r="O167" s="22">
        <v>3</v>
      </c>
      <c r="P167" s="22"/>
      <c r="Q167" s="22"/>
      <c r="R167" s="32"/>
      <c r="S167" s="22"/>
      <c r="T167" s="19">
        <f t="shared" si="34"/>
        <v>8.695652173913043</v>
      </c>
      <c r="U167" s="22">
        <v>1</v>
      </c>
      <c r="V167" s="22">
        <v>1</v>
      </c>
      <c r="W167" s="22">
        <v>2</v>
      </c>
      <c r="X167" s="22">
        <v>1</v>
      </c>
      <c r="Y167" s="22">
        <v>1</v>
      </c>
      <c r="Z167" s="37"/>
      <c r="AA167" s="47">
        <f t="shared" si="35"/>
        <v>8.695652173913043</v>
      </c>
      <c r="AB167" s="22">
        <v>0</v>
      </c>
      <c r="AC167" s="22"/>
      <c r="AD167" s="19">
        <f t="shared" si="36"/>
        <v>0</v>
      </c>
      <c r="AE167" s="19">
        <v>1</v>
      </c>
    </row>
    <row r="168" spans="1:31" ht="30" x14ac:dyDescent="0.25">
      <c r="A168" s="24">
        <v>163</v>
      </c>
      <c r="B168" s="130" t="s">
        <v>69</v>
      </c>
      <c r="C168" s="143" t="s">
        <v>201</v>
      </c>
      <c r="D168" s="48">
        <f t="shared" si="40"/>
        <v>33.727191825972312</v>
      </c>
      <c r="E168" s="32">
        <v>151.69999999999999</v>
      </c>
      <c r="F168" s="25">
        <v>9</v>
      </c>
      <c r="G168" s="25">
        <v>0</v>
      </c>
      <c r="H168" s="25">
        <v>3</v>
      </c>
      <c r="I168" s="25">
        <v>0</v>
      </c>
      <c r="J168" s="25">
        <v>7</v>
      </c>
      <c r="K168" s="18">
        <f t="shared" si="37"/>
        <v>5.9327620303230066</v>
      </c>
      <c r="L168" s="20">
        <f t="shared" ref="L168:L181" si="41">G168/F168*100</f>
        <v>0</v>
      </c>
      <c r="M168" s="20">
        <f t="shared" si="33"/>
        <v>1.9775873434410021</v>
      </c>
      <c r="N168" s="22"/>
      <c r="O168" s="22"/>
      <c r="P168" s="22"/>
      <c r="Q168" s="22"/>
      <c r="R168" s="32">
        <v>6</v>
      </c>
      <c r="S168" s="22">
        <v>18</v>
      </c>
      <c r="T168" s="19">
        <f t="shared" si="34"/>
        <v>4.614370468029005</v>
      </c>
      <c r="U168" s="22">
        <v>1</v>
      </c>
      <c r="V168" s="22">
        <v>1</v>
      </c>
      <c r="W168" s="22">
        <v>2</v>
      </c>
      <c r="X168" s="22">
        <v>1</v>
      </c>
      <c r="Y168" s="22">
        <v>3</v>
      </c>
      <c r="Z168" s="37"/>
      <c r="AA168" s="47">
        <f t="shared" si="35"/>
        <v>1.9775873434410021</v>
      </c>
      <c r="AB168" s="22">
        <v>0</v>
      </c>
      <c r="AC168" s="22"/>
      <c r="AD168" s="19">
        <f t="shared" si="36"/>
        <v>0</v>
      </c>
      <c r="AE168" s="19">
        <v>0.95</v>
      </c>
    </row>
    <row r="169" spans="1:31" ht="18.75" x14ac:dyDescent="0.25">
      <c r="A169" s="24">
        <v>164</v>
      </c>
      <c r="B169" s="116" t="s">
        <v>137</v>
      </c>
      <c r="C169" s="134" t="s">
        <v>170</v>
      </c>
      <c r="D169" s="48">
        <f t="shared" si="40"/>
        <v>37.842857142857135</v>
      </c>
      <c r="E169" s="32">
        <v>122.5</v>
      </c>
      <c r="F169" s="25">
        <v>3</v>
      </c>
      <c r="G169" s="25">
        <v>1</v>
      </c>
      <c r="H169" s="25">
        <v>0</v>
      </c>
      <c r="I169" s="25">
        <v>0</v>
      </c>
      <c r="J169" s="25">
        <v>2</v>
      </c>
      <c r="K169" s="18">
        <f t="shared" si="37"/>
        <v>2.4489795918367347</v>
      </c>
      <c r="L169" s="20">
        <f t="shared" si="41"/>
        <v>33.333333333333329</v>
      </c>
      <c r="M169" s="20">
        <f t="shared" si="33"/>
        <v>0.81632653061224492</v>
      </c>
      <c r="N169" s="22"/>
      <c r="O169" s="22"/>
      <c r="P169" s="22"/>
      <c r="Q169" s="22"/>
      <c r="R169" s="32"/>
      <c r="S169" s="22"/>
      <c r="T169" s="19">
        <f t="shared" si="34"/>
        <v>1.6326530612244898</v>
      </c>
      <c r="U169" s="22">
        <v>1</v>
      </c>
      <c r="V169" s="22">
        <v>1</v>
      </c>
      <c r="W169" s="22">
        <v>2</v>
      </c>
      <c r="X169" s="22">
        <v>1</v>
      </c>
      <c r="Y169" s="22">
        <v>1</v>
      </c>
      <c r="Z169" s="37" t="s">
        <v>323</v>
      </c>
      <c r="AA169" s="47">
        <f t="shared" si="35"/>
        <v>0.81632653061224492</v>
      </c>
      <c r="AB169" s="22"/>
      <c r="AC169" s="22"/>
      <c r="AD169" s="19">
        <f t="shared" si="36"/>
        <v>0</v>
      </c>
      <c r="AE169" s="19">
        <v>0.9</v>
      </c>
    </row>
    <row r="170" spans="1:31" ht="18.75" x14ac:dyDescent="0.25">
      <c r="A170" s="24">
        <v>165</v>
      </c>
      <c r="B170" s="122" t="s">
        <v>64</v>
      </c>
      <c r="C170" s="140" t="s">
        <v>64</v>
      </c>
      <c r="D170" s="48">
        <f t="shared" si="40"/>
        <v>38.879865771812078</v>
      </c>
      <c r="E170" s="32">
        <v>536.4</v>
      </c>
      <c r="F170" s="25">
        <v>3</v>
      </c>
      <c r="G170" s="25">
        <v>1</v>
      </c>
      <c r="H170" s="25">
        <v>4</v>
      </c>
      <c r="I170" s="25">
        <v>0</v>
      </c>
      <c r="J170" s="25">
        <v>16</v>
      </c>
      <c r="K170" s="18">
        <f t="shared" si="37"/>
        <v>0.5592841163310962</v>
      </c>
      <c r="L170" s="20">
        <f t="shared" si="41"/>
        <v>33.333333333333329</v>
      </c>
      <c r="M170" s="20">
        <f t="shared" si="33"/>
        <v>0.93214019388516045</v>
      </c>
      <c r="N170" s="22"/>
      <c r="O170" s="22"/>
      <c r="P170" s="22"/>
      <c r="Q170" s="22"/>
      <c r="R170" s="32"/>
      <c r="S170" s="22"/>
      <c r="T170" s="19">
        <f t="shared" si="34"/>
        <v>2.9828486204325131</v>
      </c>
      <c r="U170" s="22">
        <v>1</v>
      </c>
      <c r="V170" s="22">
        <v>1</v>
      </c>
      <c r="W170" s="22">
        <v>2</v>
      </c>
      <c r="X170" s="26">
        <v>0</v>
      </c>
      <c r="Y170" s="22">
        <v>5</v>
      </c>
      <c r="Z170" s="37"/>
      <c r="AA170" s="47">
        <f t="shared" si="35"/>
        <v>0.93214019388516045</v>
      </c>
      <c r="AB170" s="22">
        <v>1</v>
      </c>
      <c r="AC170" s="22"/>
      <c r="AD170" s="19">
        <f t="shared" si="36"/>
        <v>0.18642803877703207</v>
      </c>
      <c r="AE170" s="19">
        <v>0.95</v>
      </c>
    </row>
    <row r="171" spans="1:31" ht="18.75" x14ac:dyDescent="0.25">
      <c r="A171" s="24">
        <v>166</v>
      </c>
      <c r="B171" s="116" t="s">
        <v>109</v>
      </c>
      <c r="C171" s="134" t="s">
        <v>160</v>
      </c>
      <c r="D171" s="48">
        <f t="shared" si="40"/>
        <v>40.889533239038194</v>
      </c>
      <c r="E171" s="22">
        <v>7.07</v>
      </c>
      <c r="F171" s="25">
        <v>1</v>
      </c>
      <c r="G171" s="25">
        <v>0</v>
      </c>
      <c r="H171" s="25">
        <v>1</v>
      </c>
      <c r="I171" s="25">
        <v>0</v>
      </c>
      <c r="J171" s="24">
        <v>0</v>
      </c>
      <c r="K171" s="18">
        <f t="shared" si="37"/>
        <v>14.144271570014144</v>
      </c>
      <c r="L171" s="20">
        <f t="shared" si="41"/>
        <v>0</v>
      </c>
      <c r="M171" s="20">
        <f t="shared" si="33"/>
        <v>14.144271570014144</v>
      </c>
      <c r="N171" s="22"/>
      <c r="O171" s="22"/>
      <c r="P171" s="22"/>
      <c r="Q171" s="22"/>
      <c r="R171" s="32"/>
      <c r="S171" s="22"/>
      <c r="T171" s="19">
        <f t="shared" si="34"/>
        <v>0</v>
      </c>
      <c r="U171" s="22">
        <v>1</v>
      </c>
      <c r="V171" s="22">
        <v>1</v>
      </c>
      <c r="W171" s="22">
        <v>2</v>
      </c>
      <c r="X171" s="22">
        <v>1</v>
      </c>
      <c r="Y171" s="22">
        <v>1</v>
      </c>
      <c r="Z171" s="37"/>
      <c r="AA171" s="47">
        <f t="shared" si="35"/>
        <v>14.144271570014144</v>
      </c>
      <c r="AB171" s="22">
        <v>0</v>
      </c>
      <c r="AC171" s="22"/>
      <c r="AD171" s="19">
        <f t="shared" si="36"/>
        <v>0</v>
      </c>
      <c r="AE171" s="19">
        <v>0.9</v>
      </c>
    </row>
    <row r="172" spans="1:31" ht="18.75" x14ac:dyDescent="0.25">
      <c r="A172" s="24">
        <v>167</v>
      </c>
      <c r="B172" s="115" t="s">
        <v>42</v>
      </c>
      <c r="C172" s="117" t="s">
        <v>236</v>
      </c>
      <c r="D172" s="48">
        <f t="shared" si="40"/>
        <v>46.854659142780683</v>
      </c>
      <c r="E172" s="32">
        <v>488.7</v>
      </c>
      <c r="F172" s="25">
        <v>26</v>
      </c>
      <c r="G172" s="25">
        <v>8</v>
      </c>
      <c r="H172" s="25">
        <v>6</v>
      </c>
      <c r="I172" s="25">
        <v>8</v>
      </c>
      <c r="J172" s="25">
        <v>5</v>
      </c>
      <c r="K172" s="18">
        <f t="shared" si="37"/>
        <v>5.3202373644362595</v>
      </c>
      <c r="L172" s="20">
        <f t="shared" si="41"/>
        <v>30.76923076923077</v>
      </c>
      <c r="M172" s="20">
        <f t="shared" si="33"/>
        <v>4.5017393083691424</v>
      </c>
      <c r="N172" s="22"/>
      <c r="O172" s="22"/>
      <c r="P172" s="22"/>
      <c r="Q172" s="22"/>
      <c r="R172" s="32"/>
      <c r="S172" s="22"/>
      <c r="T172" s="19">
        <f t="shared" si="34"/>
        <v>1.0231225700838962</v>
      </c>
      <c r="U172" s="22">
        <v>1</v>
      </c>
      <c r="V172" s="22">
        <v>1</v>
      </c>
      <c r="W172" s="22">
        <v>2</v>
      </c>
      <c r="X172" s="22">
        <v>1</v>
      </c>
      <c r="Y172" s="22">
        <v>22</v>
      </c>
      <c r="Z172" s="37" t="s">
        <v>331</v>
      </c>
      <c r="AA172" s="47">
        <f t="shared" si="35"/>
        <v>4.5017393083691424</v>
      </c>
      <c r="AB172" s="22">
        <v>1</v>
      </c>
      <c r="AC172" s="22"/>
      <c r="AD172" s="19">
        <f t="shared" si="36"/>
        <v>0.20462451401677922</v>
      </c>
      <c r="AE172" s="19">
        <v>0.95</v>
      </c>
    </row>
    <row r="173" spans="1:31" ht="30" x14ac:dyDescent="0.25">
      <c r="A173" s="24">
        <v>168</v>
      </c>
      <c r="B173" s="124" t="s">
        <v>349</v>
      </c>
      <c r="C173" s="143" t="s">
        <v>240</v>
      </c>
      <c r="D173" s="48">
        <f t="shared" si="40"/>
        <v>48.860495974756255</v>
      </c>
      <c r="E173" s="32">
        <v>520.4</v>
      </c>
      <c r="F173" s="25">
        <v>57</v>
      </c>
      <c r="G173" s="25">
        <v>10</v>
      </c>
      <c r="H173" s="25">
        <v>5</v>
      </c>
      <c r="I173" s="25">
        <v>5</v>
      </c>
      <c r="J173" s="25">
        <v>63</v>
      </c>
      <c r="K173" s="18">
        <f t="shared" si="37"/>
        <v>10.953112990007687</v>
      </c>
      <c r="L173" s="20">
        <f t="shared" si="41"/>
        <v>17.543859649122805</v>
      </c>
      <c r="M173" s="20">
        <f t="shared" si="33"/>
        <v>3.8431975403535747</v>
      </c>
      <c r="N173" s="22"/>
      <c r="O173" s="22"/>
      <c r="P173" s="22"/>
      <c r="Q173" s="22"/>
      <c r="R173" s="32">
        <v>2</v>
      </c>
      <c r="S173" s="22">
        <v>6</v>
      </c>
      <c r="T173" s="19">
        <f t="shared" si="34"/>
        <v>12.106072252113758</v>
      </c>
      <c r="U173" s="22">
        <v>0</v>
      </c>
      <c r="V173" s="22">
        <v>0</v>
      </c>
      <c r="W173" s="22">
        <v>0</v>
      </c>
      <c r="X173" s="26">
        <v>0</v>
      </c>
      <c r="Y173" s="22">
        <v>20</v>
      </c>
      <c r="Z173" s="37" t="s">
        <v>337</v>
      </c>
      <c r="AA173" s="47">
        <f t="shared" si="35"/>
        <v>3.8431975403535747</v>
      </c>
      <c r="AB173" s="22">
        <v>0</v>
      </c>
      <c r="AC173" s="22"/>
      <c r="AD173" s="19">
        <f t="shared" si="36"/>
        <v>0</v>
      </c>
      <c r="AE173" s="19">
        <v>0.9</v>
      </c>
    </row>
    <row r="174" spans="1:31" ht="30" x14ac:dyDescent="0.25">
      <c r="A174" s="24">
        <v>169</v>
      </c>
      <c r="B174" s="122" t="s">
        <v>59</v>
      </c>
      <c r="C174" s="140" t="s">
        <v>179</v>
      </c>
      <c r="D174" s="48">
        <f t="shared" si="40"/>
        <v>65.635183650925157</v>
      </c>
      <c r="E174" s="32">
        <v>120.7</v>
      </c>
      <c r="F174" s="25">
        <v>12</v>
      </c>
      <c r="G174" s="25">
        <v>2</v>
      </c>
      <c r="H174" s="25">
        <v>1</v>
      </c>
      <c r="I174" s="25">
        <v>3</v>
      </c>
      <c r="J174" s="25">
        <v>17</v>
      </c>
      <c r="K174" s="18">
        <f t="shared" si="37"/>
        <v>9.9420049710024863</v>
      </c>
      <c r="L174" s="20">
        <f t="shared" si="41"/>
        <v>16.666666666666664</v>
      </c>
      <c r="M174" s="20">
        <f t="shared" si="33"/>
        <v>4.9710024855012431</v>
      </c>
      <c r="N174" s="22">
        <v>1</v>
      </c>
      <c r="O174" s="22">
        <v>3</v>
      </c>
      <c r="P174" s="22"/>
      <c r="Q174" s="22"/>
      <c r="R174" s="32">
        <v>3</v>
      </c>
      <c r="S174" s="22">
        <v>9</v>
      </c>
      <c r="T174" s="19">
        <f t="shared" si="34"/>
        <v>14.084507042253522</v>
      </c>
      <c r="U174" s="22">
        <v>1</v>
      </c>
      <c r="V174" s="22">
        <v>1</v>
      </c>
      <c r="W174" s="22">
        <v>2</v>
      </c>
      <c r="X174" s="22">
        <v>1</v>
      </c>
      <c r="Y174" s="22">
        <v>6</v>
      </c>
      <c r="Z174" s="37" t="s">
        <v>336</v>
      </c>
      <c r="AA174" s="47">
        <f t="shared" si="35"/>
        <v>4.9710024855012431</v>
      </c>
      <c r="AB174" s="22">
        <v>0</v>
      </c>
      <c r="AC174" s="22"/>
      <c r="AD174" s="19">
        <f t="shared" si="36"/>
        <v>0</v>
      </c>
      <c r="AE174" s="19">
        <v>1</v>
      </c>
    </row>
    <row r="175" spans="1:31" ht="25.5" x14ac:dyDescent="0.25">
      <c r="A175" s="24">
        <v>170</v>
      </c>
      <c r="B175" s="130" t="s">
        <v>68</v>
      </c>
      <c r="C175" s="143" t="s">
        <v>196</v>
      </c>
      <c r="D175" s="48">
        <f t="shared" si="40"/>
        <v>69.034225316668071</v>
      </c>
      <c r="E175" s="32">
        <v>183.4</v>
      </c>
      <c r="F175" s="25">
        <v>13</v>
      </c>
      <c r="G175" s="25">
        <v>4</v>
      </c>
      <c r="H175" s="25">
        <v>2</v>
      </c>
      <c r="I175" s="25">
        <v>3</v>
      </c>
      <c r="J175" s="25">
        <v>7</v>
      </c>
      <c r="K175" s="18">
        <f t="shared" si="37"/>
        <v>7.088331515812432</v>
      </c>
      <c r="L175" s="20">
        <f t="shared" si="41"/>
        <v>30.76923076923077</v>
      </c>
      <c r="M175" s="20">
        <f t="shared" si="33"/>
        <v>4.9073064340239911</v>
      </c>
      <c r="N175" s="22">
        <v>1</v>
      </c>
      <c r="O175" s="22">
        <v>3</v>
      </c>
      <c r="P175" s="22"/>
      <c r="Q175" s="22"/>
      <c r="R175" s="32">
        <v>4</v>
      </c>
      <c r="S175" s="22">
        <v>12</v>
      </c>
      <c r="T175" s="19">
        <f t="shared" si="34"/>
        <v>3.8167938931297711</v>
      </c>
      <c r="U175" s="22">
        <v>1</v>
      </c>
      <c r="V175" s="22">
        <v>1</v>
      </c>
      <c r="W175" s="22">
        <v>2</v>
      </c>
      <c r="X175" s="26">
        <v>0</v>
      </c>
      <c r="Y175" s="22">
        <v>9</v>
      </c>
      <c r="Z175" s="37" t="s">
        <v>335</v>
      </c>
      <c r="AA175" s="47">
        <f t="shared" si="35"/>
        <v>4.9073064340239911</v>
      </c>
      <c r="AB175" s="22">
        <v>1</v>
      </c>
      <c r="AC175" s="22"/>
      <c r="AD175" s="19">
        <f t="shared" si="36"/>
        <v>0.54525627044711011</v>
      </c>
      <c r="AE175" s="19">
        <v>1</v>
      </c>
    </row>
    <row r="176" spans="1:31" ht="30" x14ac:dyDescent="0.25">
      <c r="A176" s="24">
        <v>171</v>
      </c>
      <c r="B176" s="117" t="s">
        <v>75</v>
      </c>
      <c r="C176" s="117" t="s">
        <v>225</v>
      </c>
      <c r="D176" s="48">
        <f t="shared" si="40"/>
        <v>79.479945743972976</v>
      </c>
      <c r="E176" s="32">
        <v>279.10000000000002</v>
      </c>
      <c r="F176" s="25">
        <v>7</v>
      </c>
      <c r="G176" s="25">
        <v>5</v>
      </c>
      <c r="H176" s="25">
        <v>1</v>
      </c>
      <c r="I176" s="25">
        <v>0</v>
      </c>
      <c r="J176" s="25">
        <v>3</v>
      </c>
      <c r="K176" s="18">
        <f t="shared" si="37"/>
        <v>2.5080616266571121</v>
      </c>
      <c r="L176" s="20">
        <f t="shared" si="41"/>
        <v>71.428571428571431</v>
      </c>
      <c r="M176" s="20">
        <f t="shared" ref="M176:M181" si="42">(G176+H176+I176)/E176*100</f>
        <v>2.149767108563239</v>
      </c>
      <c r="N176" s="22"/>
      <c r="O176" s="22"/>
      <c r="P176" s="22"/>
      <c r="Q176" s="22"/>
      <c r="R176" s="32">
        <v>2</v>
      </c>
      <c r="S176" s="22">
        <v>6</v>
      </c>
      <c r="T176" s="19">
        <f t="shared" ref="T176:T181" si="43">J176/E176*100</f>
        <v>1.0748835542816195</v>
      </c>
      <c r="U176" s="22">
        <v>1</v>
      </c>
      <c r="V176" s="22">
        <v>1</v>
      </c>
      <c r="W176" s="22">
        <v>2</v>
      </c>
      <c r="X176" s="22">
        <v>1</v>
      </c>
      <c r="Y176" s="22">
        <v>6</v>
      </c>
      <c r="Z176" s="37" t="s">
        <v>333</v>
      </c>
      <c r="AA176" s="47">
        <f t="shared" ref="AA176:AA181" si="44">Y176/E176*100</f>
        <v>2.149767108563239</v>
      </c>
      <c r="AB176" s="22">
        <v>0</v>
      </c>
      <c r="AC176" s="22"/>
      <c r="AD176" s="19">
        <f t="shared" ref="AD176:AD181" si="45">AB176/E176*100</f>
        <v>0</v>
      </c>
      <c r="AE176" s="19">
        <v>0.9</v>
      </c>
    </row>
    <row r="177" spans="1:31" ht="18.75" x14ac:dyDescent="0.25">
      <c r="A177" s="24">
        <v>172</v>
      </c>
      <c r="B177" s="116" t="s">
        <v>98</v>
      </c>
      <c r="C177" s="134" t="s">
        <v>159</v>
      </c>
      <c r="D177" s="48">
        <f t="shared" si="40"/>
        <v>82.111764705882365</v>
      </c>
      <c r="E177" s="22">
        <v>3.4</v>
      </c>
      <c r="F177" s="25">
        <v>1</v>
      </c>
      <c r="G177" s="25">
        <v>0</v>
      </c>
      <c r="H177" s="25">
        <v>0</v>
      </c>
      <c r="I177" s="25">
        <v>0</v>
      </c>
      <c r="J177" s="25">
        <v>2</v>
      </c>
      <c r="K177" s="18">
        <f t="shared" si="37"/>
        <v>29.411764705882355</v>
      </c>
      <c r="L177" s="20">
        <f t="shared" si="41"/>
        <v>0</v>
      </c>
      <c r="M177" s="20">
        <f t="shared" si="42"/>
        <v>0</v>
      </c>
      <c r="N177" s="22"/>
      <c r="O177" s="22"/>
      <c r="P177" s="22"/>
      <c r="Q177" s="22"/>
      <c r="R177" s="32"/>
      <c r="S177" s="22"/>
      <c r="T177" s="19">
        <f t="shared" si="43"/>
        <v>58.82352941176471</v>
      </c>
      <c r="U177" s="22">
        <v>1</v>
      </c>
      <c r="V177" s="22">
        <v>1</v>
      </c>
      <c r="W177" s="22">
        <v>2</v>
      </c>
      <c r="X177" s="22">
        <v>1</v>
      </c>
      <c r="Y177" s="22"/>
      <c r="Z177" s="37"/>
      <c r="AA177" s="47">
        <f t="shared" si="44"/>
        <v>0</v>
      </c>
      <c r="AB177" s="22"/>
      <c r="AC177" s="22"/>
      <c r="AD177" s="19">
        <f t="shared" si="45"/>
        <v>0</v>
      </c>
      <c r="AE177" s="19">
        <v>0.9</v>
      </c>
    </row>
    <row r="178" spans="1:31" ht="18.75" x14ac:dyDescent="0.25">
      <c r="A178" s="24">
        <v>173</v>
      </c>
      <c r="B178" s="121" t="s">
        <v>95</v>
      </c>
      <c r="C178" s="134" t="s">
        <v>159</v>
      </c>
      <c r="D178" s="48">
        <f t="shared" si="40"/>
        <v>82.84615384615384</v>
      </c>
      <c r="E178" s="22">
        <v>31.2</v>
      </c>
      <c r="F178" s="25">
        <v>2</v>
      </c>
      <c r="G178" s="25">
        <v>1</v>
      </c>
      <c r="H178" s="25">
        <v>2</v>
      </c>
      <c r="I178" s="25">
        <v>0</v>
      </c>
      <c r="J178" s="24">
        <v>0</v>
      </c>
      <c r="K178" s="18">
        <f t="shared" si="37"/>
        <v>6.4102564102564115</v>
      </c>
      <c r="L178" s="20">
        <f t="shared" si="41"/>
        <v>50</v>
      </c>
      <c r="M178" s="20">
        <f t="shared" si="42"/>
        <v>9.6153846153846168</v>
      </c>
      <c r="N178" s="22"/>
      <c r="O178" s="22"/>
      <c r="P178" s="22">
        <v>1</v>
      </c>
      <c r="Q178" s="22">
        <v>1</v>
      </c>
      <c r="R178" s="32"/>
      <c r="S178" s="22"/>
      <c r="T178" s="19">
        <f t="shared" si="43"/>
        <v>0</v>
      </c>
      <c r="U178" s="22">
        <v>1</v>
      </c>
      <c r="V178" s="22">
        <v>1</v>
      </c>
      <c r="W178" s="22">
        <v>2</v>
      </c>
      <c r="X178" s="22">
        <v>1</v>
      </c>
      <c r="Y178" s="22">
        <v>3</v>
      </c>
      <c r="Z178" s="37"/>
      <c r="AA178" s="47">
        <f t="shared" si="44"/>
        <v>9.6153846153846168</v>
      </c>
      <c r="AB178" s="22">
        <v>1</v>
      </c>
      <c r="AC178" s="22">
        <v>25</v>
      </c>
      <c r="AD178" s="19">
        <f t="shared" si="45"/>
        <v>3.2051282051282057</v>
      </c>
      <c r="AE178" s="19">
        <v>1</v>
      </c>
    </row>
    <row r="179" spans="1:31" ht="30" x14ac:dyDescent="0.25">
      <c r="A179" s="24">
        <v>174</v>
      </c>
      <c r="B179" s="116" t="s">
        <v>123</v>
      </c>
      <c r="C179" s="134" t="s">
        <v>165</v>
      </c>
      <c r="D179" s="48">
        <f t="shared" si="40"/>
        <v>95.073917788286636</v>
      </c>
      <c r="E179" s="32">
        <v>164.94</v>
      </c>
      <c r="F179" s="25">
        <v>1</v>
      </c>
      <c r="G179" s="25">
        <v>1</v>
      </c>
      <c r="H179" s="25">
        <v>0</v>
      </c>
      <c r="I179" s="25">
        <v>0</v>
      </c>
      <c r="J179" s="25">
        <v>3</v>
      </c>
      <c r="K179" s="18">
        <f t="shared" si="37"/>
        <v>0.60628107190493519</v>
      </c>
      <c r="L179" s="20">
        <f t="shared" si="41"/>
        <v>100</v>
      </c>
      <c r="M179" s="20">
        <f t="shared" si="42"/>
        <v>0.60628107190493519</v>
      </c>
      <c r="N179" s="22"/>
      <c r="O179" s="22"/>
      <c r="P179" s="22"/>
      <c r="Q179" s="22"/>
      <c r="R179" s="32"/>
      <c r="S179" s="22"/>
      <c r="T179" s="19">
        <f t="shared" si="43"/>
        <v>1.8188432157148053</v>
      </c>
      <c r="U179" s="22">
        <v>1</v>
      </c>
      <c r="V179" s="22">
        <v>1</v>
      </c>
      <c r="W179" s="22">
        <v>2</v>
      </c>
      <c r="X179" s="26">
        <v>0</v>
      </c>
      <c r="Y179" s="22">
        <v>1</v>
      </c>
      <c r="Z179" s="37" t="s">
        <v>323</v>
      </c>
      <c r="AA179" s="47">
        <f t="shared" si="44"/>
        <v>0.60628107190493519</v>
      </c>
      <c r="AB179" s="22">
        <v>0</v>
      </c>
      <c r="AC179" s="22"/>
      <c r="AD179" s="19">
        <f t="shared" si="45"/>
        <v>0</v>
      </c>
      <c r="AE179" s="19">
        <v>0.9</v>
      </c>
    </row>
    <row r="180" spans="1:31" ht="18.75" x14ac:dyDescent="0.25">
      <c r="A180" s="24">
        <v>175</v>
      </c>
      <c r="B180" s="130" t="s">
        <v>241</v>
      </c>
      <c r="C180" s="133" t="s">
        <v>251</v>
      </c>
      <c r="D180" s="48">
        <f t="shared" si="40"/>
        <v>152.69999999999999</v>
      </c>
      <c r="E180" s="32">
        <v>8.4</v>
      </c>
      <c r="F180" s="25">
        <v>5</v>
      </c>
      <c r="G180" s="25">
        <v>0</v>
      </c>
      <c r="H180" s="25">
        <v>1</v>
      </c>
      <c r="I180" s="25">
        <v>2</v>
      </c>
      <c r="J180" s="25">
        <v>2</v>
      </c>
      <c r="K180" s="18">
        <f t="shared" si="37"/>
        <v>59.523809523809526</v>
      </c>
      <c r="L180" s="20">
        <f t="shared" si="41"/>
        <v>0</v>
      </c>
      <c r="M180" s="20">
        <f t="shared" si="42"/>
        <v>35.714285714285715</v>
      </c>
      <c r="N180" s="22"/>
      <c r="O180" s="22"/>
      <c r="P180" s="22"/>
      <c r="Q180" s="22"/>
      <c r="R180" s="32"/>
      <c r="S180" s="22"/>
      <c r="T180" s="19">
        <f t="shared" si="43"/>
        <v>23.809523809523807</v>
      </c>
      <c r="U180" s="22">
        <v>1</v>
      </c>
      <c r="V180" s="22">
        <v>1</v>
      </c>
      <c r="W180" s="22">
        <v>2</v>
      </c>
      <c r="X180" s="22">
        <v>1</v>
      </c>
      <c r="Y180" s="22">
        <v>3</v>
      </c>
      <c r="Z180" s="37" t="s">
        <v>324</v>
      </c>
      <c r="AA180" s="47">
        <f t="shared" si="44"/>
        <v>35.714285714285715</v>
      </c>
      <c r="AB180" s="22">
        <v>1</v>
      </c>
      <c r="AC180" s="22">
        <v>5</v>
      </c>
      <c r="AD180" s="19">
        <f t="shared" si="45"/>
        <v>11.904761904761903</v>
      </c>
      <c r="AE180" s="19">
        <v>0.9</v>
      </c>
    </row>
    <row r="181" spans="1:31" ht="30" x14ac:dyDescent="0.25">
      <c r="A181" s="24">
        <v>176</v>
      </c>
      <c r="B181" s="116" t="s">
        <v>102</v>
      </c>
      <c r="C181" s="134" t="s">
        <v>159</v>
      </c>
      <c r="D181" s="48">
        <f t="shared" si="40"/>
        <v>429.59603174603171</v>
      </c>
      <c r="E181" s="32">
        <v>3.15</v>
      </c>
      <c r="F181" s="25">
        <v>2</v>
      </c>
      <c r="G181" s="25">
        <v>2</v>
      </c>
      <c r="H181" s="25">
        <v>0</v>
      </c>
      <c r="I181" s="25">
        <v>2</v>
      </c>
      <c r="J181" s="24">
        <v>0</v>
      </c>
      <c r="K181" s="18">
        <f t="shared" si="37"/>
        <v>63.492063492063487</v>
      </c>
      <c r="L181" s="20">
        <f t="shared" si="41"/>
        <v>100</v>
      </c>
      <c r="M181" s="20">
        <f t="shared" si="42"/>
        <v>126.98412698412697</v>
      </c>
      <c r="N181" s="22"/>
      <c r="O181" s="22"/>
      <c r="P181" s="22"/>
      <c r="Q181" s="22"/>
      <c r="R181" s="32"/>
      <c r="S181" s="22"/>
      <c r="T181" s="19">
        <f t="shared" si="43"/>
        <v>0</v>
      </c>
      <c r="U181" s="22">
        <v>1</v>
      </c>
      <c r="V181" s="22">
        <v>1</v>
      </c>
      <c r="W181" s="22">
        <v>2</v>
      </c>
      <c r="X181" s="22">
        <v>1</v>
      </c>
      <c r="Y181" s="22">
        <v>4</v>
      </c>
      <c r="Z181" s="37" t="s">
        <v>330</v>
      </c>
      <c r="AA181" s="47">
        <f t="shared" si="44"/>
        <v>126.98412698412697</v>
      </c>
      <c r="AB181" s="22">
        <v>1</v>
      </c>
      <c r="AC181" s="22"/>
      <c r="AD181" s="19">
        <f t="shared" si="45"/>
        <v>31.746031746031743</v>
      </c>
      <c r="AE181" s="19">
        <v>0.95</v>
      </c>
    </row>
  </sheetData>
  <autoFilter ref="A5:AI181">
    <sortState ref="A177:AI177">
      <sortCondition ref="B5:B178"/>
    </sortState>
  </autoFilter>
  <sortState ref="A1:AC82">
    <sortCondition ref="D1:D82"/>
  </sortState>
  <mergeCells count="38">
    <mergeCell ref="T3:T4"/>
    <mergeCell ref="U3:U4"/>
    <mergeCell ref="X2:X4"/>
    <mergeCell ref="V3:V4"/>
    <mergeCell ref="W3:W4"/>
    <mergeCell ref="U2:W2"/>
    <mergeCell ref="AE2:AE4"/>
    <mergeCell ref="Z3:Z4"/>
    <mergeCell ref="AB3:AB4"/>
    <mergeCell ref="AC3:AC4"/>
    <mergeCell ref="Y2:AA2"/>
    <mergeCell ref="AA3:AA4"/>
    <mergeCell ref="AB2:AD2"/>
    <mergeCell ref="AD3:AD4"/>
    <mergeCell ref="Y3:Y4"/>
    <mergeCell ref="R2:S2"/>
    <mergeCell ref="G2:I2"/>
    <mergeCell ref="B2:B4"/>
    <mergeCell ref="C2:C4"/>
    <mergeCell ref="D2:D4"/>
    <mergeCell ref="E2:E4"/>
    <mergeCell ref="F2:F4"/>
    <mergeCell ref="G3:G4"/>
    <mergeCell ref="H3:H4"/>
    <mergeCell ref="I3:I4"/>
    <mergeCell ref="J2:J4"/>
    <mergeCell ref="K3:K4"/>
    <mergeCell ref="S3:S4"/>
    <mergeCell ref="N3:N4"/>
    <mergeCell ref="R3:R4"/>
    <mergeCell ref="P2:Q2"/>
    <mergeCell ref="P3:P4"/>
    <mergeCell ref="Q3:Q4"/>
    <mergeCell ref="O3:O4"/>
    <mergeCell ref="A2:A4"/>
    <mergeCell ref="L3:L4"/>
    <mergeCell ref="M3:M4"/>
    <mergeCell ref="N2:O2"/>
  </mergeCells>
  <pageMargins left="0" right="0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opLeftCell="A154" workbookViewId="0">
      <selection activeCell="B188" sqref="B188"/>
    </sheetView>
  </sheetViews>
  <sheetFormatPr defaultRowHeight="15" x14ac:dyDescent="0.25"/>
  <cols>
    <col min="1" max="1" width="5.7109375" style="13" customWidth="1"/>
    <col min="2" max="2" width="35.5703125" style="13" customWidth="1"/>
    <col min="3" max="3" width="38.140625" style="13" customWidth="1"/>
    <col min="4" max="4" width="10.140625" style="13" customWidth="1"/>
    <col min="5" max="5" width="10.28515625" style="38" customWidth="1"/>
    <col min="6" max="6" width="9.42578125" style="13" customWidth="1"/>
    <col min="7" max="7" width="10.140625" style="13" customWidth="1"/>
    <col min="8" max="8" width="9.140625" style="13"/>
    <col min="9" max="10" width="10.140625" style="13" bestFit="1" customWidth="1"/>
    <col min="11" max="16384" width="9.140625" style="13"/>
  </cols>
  <sheetData>
    <row r="1" spans="1:11" s="16" customFormat="1" ht="21" x14ac:dyDescent="0.35">
      <c r="B1" s="12" t="s">
        <v>300</v>
      </c>
      <c r="C1" s="12"/>
      <c r="D1" s="11"/>
      <c r="E1" s="34"/>
      <c r="F1" s="11"/>
      <c r="G1" s="11"/>
    </row>
    <row r="2" spans="1:11" s="16" customFormat="1" ht="201" customHeight="1" x14ac:dyDescent="0.25">
      <c r="A2" s="150" t="s">
        <v>156</v>
      </c>
      <c r="B2" s="162" t="s">
        <v>157</v>
      </c>
      <c r="C2" s="165" t="s">
        <v>299</v>
      </c>
      <c r="D2" s="157" t="s">
        <v>282</v>
      </c>
      <c r="E2" s="184"/>
      <c r="F2" s="188" t="s">
        <v>284</v>
      </c>
      <c r="G2" s="188"/>
    </row>
    <row r="3" spans="1:11" s="16" customFormat="1" ht="128.25" customHeight="1" x14ac:dyDescent="0.25">
      <c r="A3" s="151"/>
      <c r="B3" s="163"/>
      <c r="C3" s="165"/>
      <c r="D3" s="146" t="s">
        <v>305</v>
      </c>
      <c r="E3" s="182" t="s">
        <v>338</v>
      </c>
      <c r="F3" s="146" t="s">
        <v>305</v>
      </c>
      <c r="G3" s="146" t="s">
        <v>339</v>
      </c>
    </row>
    <row r="4" spans="1:11" s="16" customFormat="1" ht="21.75" customHeight="1" x14ac:dyDescent="0.25">
      <c r="A4" s="152"/>
      <c r="B4" s="164"/>
      <c r="C4" s="165"/>
      <c r="D4" s="147"/>
      <c r="E4" s="183"/>
      <c r="F4" s="147"/>
      <c r="G4" s="147"/>
    </row>
    <row r="5" spans="1:11" s="16" customFormat="1" ht="21.75" customHeight="1" x14ac:dyDescent="0.25">
      <c r="A5" s="60"/>
      <c r="B5" s="61"/>
      <c r="C5" s="62"/>
      <c r="D5" s="59"/>
      <c r="E5" s="63"/>
      <c r="F5" s="59"/>
      <c r="G5" s="59"/>
    </row>
    <row r="6" spans="1:11" s="16" customFormat="1" ht="30" x14ac:dyDescent="0.25">
      <c r="A6" s="24">
        <v>1</v>
      </c>
      <c r="B6" s="116" t="s">
        <v>106</v>
      </c>
      <c r="C6" s="134" t="s">
        <v>160</v>
      </c>
      <c r="D6" s="19"/>
      <c r="E6" s="33"/>
      <c r="F6" s="19"/>
      <c r="G6" s="19"/>
      <c r="H6" s="13"/>
      <c r="I6" s="13"/>
      <c r="J6" s="13"/>
      <c r="K6" s="13"/>
    </row>
    <row r="7" spans="1:11" s="16" customFormat="1" x14ac:dyDescent="0.25">
      <c r="A7" s="24">
        <v>2</v>
      </c>
      <c r="B7" s="130" t="s">
        <v>36</v>
      </c>
      <c r="C7" s="140" t="s">
        <v>211</v>
      </c>
      <c r="D7" s="22"/>
      <c r="E7" s="37"/>
      <c r="F7" s="22"/>
      <c r="G7" s="22"/>
      <c r="H7" s="13"/>
      <c r="I7" s="13"/>
      <c r="J7" s="13"/>
      <c r="K7" s="13"/>
    </row>
    <row r="8" spans="1:11" s="16" customFormat="1" x14ac:dyDescent="0.25">
      <c r="A8" s="24">
        <v>3</v>
      </c>
      <c r="B8" s="116" t="s">
        <v>347</v>
      </c>
      <c r="C8" s="134" t="s">
        <v>166</v>
      </c>
      <c r="D8" s="22"/>
      <c r="E8" s="37"/>
      <c r="F8" s="22"/>
      <c r="G8" s="22"/>
      <c r="H8" s="13"/>
      <c r="I8" s="13"/>
      <c r="J8" s="13"/>
      <c r="K8" s="13"/>
    </row>
    <row r="9" spans="1:11" s="16" customFormat="1" ht="25.5" x14ac:dyDescent="0.25">
      <c r="A9" s="24">
        <v>4</v>
      </c>
      <c r="B9" s="123" t="s">
        <v>340</v>
      </c>
      <c r="C9" s="117" t="s">
        <v>322</v>
      </c>
      <c r="D9" s="22"/>
      <c r="E9" s="37"/>
      <c r="F9" s="22"/>
      <c r="G9" s="22"/>
      <c r="H9" s="13"/>
      <c r="I9" s="13"/>
      <c r="J9" s="13"/>
      <c r="K9" s="13"/>
    </row>
    <row r="10" spans="1:11" s="16" customFormat="1" x14ac:dyDescent="0.25">
      <c r="A10" s="24">
        <v>5</v>
      </c>
      <c r="B10" s="117" t="s">
        <v>79</v>
      </c>
      <c r="C10" s="114" t="s">
        <v>228</v>
      </c>
      <c r="D10" s="22"/>
      <c r="E10" s="37"/>
      <c r="F10" s="22"/>
      <c r="G10" s="22"/>
      <c r="H10" s="13"/>
      <c r="I10" s="13"/>
      <c r="J10" s="13"/>
      <c r="K10" s="13"/>
    </row>
    <row r="11" spans="1:11" s="16" customFormat="1" x14ac:dyDescent="0.25">
      <c r="A11" s="24">
        <v>6</v>
      </c>
      <c r="B11" s="116" t="s">
        <v>117</v>
      </c>
      <c r="C11" s="134" t="s">
        <v>164</v>
      </c>
      <c r="D11" s="22"/>
      <c r="E11" s="37"/>
      <c r="F11" s="22"/>
      <c r="G11" s="22"/>
      <c r="H11" s="13"/>
      <c r="I11" s="13"/>
      <c r="J11" s="13"/>
      <c r="K11" s="13"/>
    </row>
    <row r="12" spans="1:11" s="16" customFormat="1" x14ac:dyDescent="0.25">
      <c r="A12" s="24">
        <v>7</v>
      </c>
      <c r="B12" s="116" t="s">
        <v>114</v>
      </c>
      <c r="C12" s="134" t="s">
        <v>162</v>
      </c>
      <c r="D12" s="22"/>
      <c r="E12" s="37"/>
      <c r="F12" s="22"/>
      <c r="G12" s="22"/>
      <c r="H12" s="13"/>
      <c r="I12" s="13"/>
      <c r="J12" s="13"/>
      <c r="K12" s="13"/>
    </row>
    <row r="13" spans="1:11" s="16" customFormat="1" x14ac:dyDescent="0.25">
      <c r="A13" s="24">
        <v>8</v>
      </c>
      <c r="B13" s="116" t="s">
        <v>124</v>
      </c>
      <c r="C13" s="134" t="s">
        <v>165</v>
      </c>
      <c r="D13" s="22"/>
      <c r="E13" s="37"/>
      <c r="F13" s="22"/>
      <c r="G13" s="22"/>
      <c r="H13" s="13"/>
      <c r="I13" s="13"/>
      <c r="J13" s="13"/>
      <c r="K13" s="13"/>
    </row>
    <row r="14" spans="1:11" s="16" customFormat="1" x14ac:dyDescent="0.25">
      <c r="A14" s="24">
        <v>9</v>
      </c>
      <c r="B14" s="116" t="s">
        <v>319</v>
      </c>
      <c r="C14" s="139" t="s">
        <v>159</v>
      </c>
      <c r="D14" s="22"/>
      <c r="E14" s="37"/>
      <c r="F14" s="22"/>
      <c r="G14" s="22"/>
      <c r="H14" s="13"/>
      <c r="I14" s="13"/>
      <c r="J14" s="13"/>
      <c r="K14" s="13"/>
    </row>
    <row r="15" spans="1:11" s="16" customFormat="1" x14ac:dyDescent="0.25">
      <c r="A15" s="24">
        <v>10</v>
      </c>
      <c r="B15" s="116" t="s">
        <v>140</v>
      </c>
      <c r="C15" s="134" t="s">
        <v>173</v>
      </c>
      <c r="D15" s="22"/>
      <c r="E15" s="37"/>
      <c r="F15" s="22"/>
      <c r="G15" s="22"/>
      <c r="H15" s="13"/>
      <c r="I15" s="13"/>
      <c r="J15" s="13"/>
      <c r="K15" s="13"/>
    </row>
    <row r="16" spans="1:11" s="16" customFormat="1" ht="30" x14ac:dyDescent="0.25">
      <c r="A16" s="24">
        <v>11</v>
      </c>
      <c r="B16" s="116" t="s">
        <v>116</v>
      </c>
      <c r="C16" s="134" t="s">
        <v>162</v>
      </c>
      <c r="D16" s="22"/>
      <c r="E16" s="37"/>
      <c r="F16" s="22"/>
      <c r="G16" s="22"/>
      <c r="H16" s="13"/>
      <c r="I16" s="13"/>
      <c r="J16" s="13"/>
      <c r="K16" s="13"/>
    </row>
    <row r="17" spans="1:11" s="16" customFormat="1" ht="25.5" x14ac:dyDescent="0.25">
      <c r="A17" s="24">
        <v>12</v>
      </c>
      <c r="B17" s="130" t="s">
        <v>248</v>
      </c>
      <c r="C17" s="133" t="s">
        <v>249</v>
      </c>
      <c r="D17" s="22"/>
      <c r="E17" s="37"/>
      <c r="F17" s="22"/>
      <c r="G17" s="22"/>
      <c r="H17" s="13"/>
      <c r="I17" s="13"/>
      <c r="J17" s="13"/>
      <c r="K17" s="13"/>
    </row>
    <row r="18" spans="1:11" s="16" customFormat="1" x14ac:dyDescent="0.25">
      <c r="A18" s="24">
        <v>13</v>
      </c>
      <c r="B18" s="115" t="s">
        <v>77</v>
      </c>
      <c r="C18" s="117" t="s">
        <v>226</v>
      </c>
      <c r="D18" s="22"/>
      <c r="E18" s="37"/>
      <c r="F18" s="22"/>
      <c r="G18" s="22"/>
      <c r="H18" s="13"/>
      <c r="I18" s="13"/>
      <c r="J18" s="13"/>
      <c r="K18" s="13"/>
    </row>
    <row r="19" spans="1:11" s="16" customFormat="1" ht="27" customHeight="1" x14ac:dyDescent="0.25">
      <c r="A19" s="24">
        <v>14</v>
      </c>
      <c r="B19" s="116" t="s">
        <v>155</v>
      </c>
      <c r="C19" s="134" t="s">
        <v>162</v>
      </c>
      <c r="D19" s="19"/>
      <c r="E19" s="33"/>
      <c r="F19" s="19"/>
      <c r="G19" s="19"/>
    </row>
    <row r="20" spans="1:11" s="16" customFormat="1" ht="23.25" customHeight="1" x14ac:dyDescent="0.25">
      <c r="A20" s="24">
        <v>15</v>
      </c>
      <c r="B20" s="116" t="s">
        <v>342</v>
      </c>
      <c r="C20" s="134" t="s">
        <v>167</v>
      </c>
      <c r="D20" s="21"/>
      <c r="E20" s="36"/>
      <c r="F20" s="21"/>
      <c r="G20" s="21"/>
    </row>
    <row r="21" spans="1:11" s="16" customFormat="1" ht="24" customHeight="1" x14ac:dyDescent="0.25">
      <c r="A21" s="24">
        <v>16</v>
      </c>
      <c r="B21" s="116" t="s">
        <v>267</v>
      </c>
      <c r="C21" s="139" t="s">
        <v>160</v>
      </c>
      <c r="D21" s="22"/>
      <c r="E21" s="37"/>
      <c r="F21" s="22"/>
      <c r="G21" s="22"/>
    </row>
    <row r="22" spans="1:11" s="16" customFormat="1" ht="28.5" customHeight="1" x14ac:dyDescent="0.25">
      <c r="A22" s="24">
        <v>17</v>
      </c>
      <c r="B22" s="116" t="s">
        <v>309</v>
      </c>
      <c r="C22" s="117" t="s">
        <v>310</v>
      </c>
      <c r="D22" s="22"/>
      <c r="E22" s="37"/>
      <c r="F22" s="22"/>
      <c r="G22" s="22"/>
      <c r="H22" s="13"/>
      <c r="I22" s="13"/>
      <c r="J22" s="13"/>
      <c r="K22" s="13"/>
    </row>
    <row r="23" spans="1:11" s="31" customFormat="1" ht="30" customHeight="1" x14ac:dyDescent="0.25">
      <c r="A23" s="24">
        <v>18</v>
      </c>
      <c r="B23" s="117" t="s">
        <v>86</v>
      </c>
      <c r="C23" s="114" t="s">
        <v>224</v>
      </c>
      <c r="D23" s="22"/>
      <c r="E23" s="37"/>
      <c r="F23" s="22"/>
      <c r="G23" s="22"/>
      <c r="H23" s="13"/>
      <c r="I23" s="13"/>
      <c r="J23" s="13"/>
      <c r="K23" s="13"/>
    </row>
    <row r="24" spans="1:11" x14ac:dyDescent="0.25">
      <c r="A24" s="24">
        <v>19</v>
      </c>
      <c r="B24" s="133" t="s">
        <v>265</v>
      </c>
      <c r="C24" s="137" t="s">
        <v>266</v>
      </c>
      <c r="D24" s="22"/>
      <c r="E24" s="37"/>
      <c r="F24" s="22"/>
      <c r="G24" s="22"/>
    </row>
    <row r="25" spans="1:11" x14ac:dyDescent="0.25">
      <c r="A25" s="24">
        <v>20</v>
      </c>
      <c r="B25" s="123" t="s">
        <v>260</v>
      </c>
      <c r="C25" s="117" t="s">
        <v>187</v>
      </c>
      <c r="D25" s="22"/>
      <c r="E25" s="37"/>
      <c r="F25" s="22"/>
      <c r="G25" s="22"/>
    </row>
    <row r="26" spans="1:11" x14ac:dyDescent="0.25">
      <c r="A26" s="24">
        <v>21</v>
      </c>
      <c r="B26" s="130" t="s">
        <v>34</v>
      </c>
      <c r="C26" s="140" t="s">
        <v>206</v>
      </c>
      <c r="D26" s="22"/>
      <c r="E26" s="37"/>
      <c r="F26" s="22"/>
      <c r="G26" s="22"/>
    </row>
    <row r="27" spans="1:11" x14ac:dyDescent="0.25">
      <c r="A27" s="24">
        <v>22</v>
      </c>
      <c r="B27" s="116" t="s">
        <v>91</v>
      </c>
      <c r="C27" s="134" t="s">
        <v>159</v>
      </c>
      <c r="D27" s="22"/>
      <c r="E27" s="37"/>
      <c r="F27" s="22"/>
      <c r="G27" s="22"/>
    </row>
    <row r="28" spans="1:11" x14ac:dyDescent="0.25">
      <c r="A28" s="24">
        <v>23</v>
      </c>
      <c r="B28" s="130" t="s">
        <v>45</v>
      </c>
      <c r="C28" s="140" t="s">
        <v>219</v>
      </c>
      <c r="D28" s="22"/>
      <c r="E28" s="37"/>
      <c r="F28" s="22"/>
      <c r="G28" s="22"/>
    </row>
    <row r="29" spans="1:11" x14ac:dyDescent="0.25">
      <c r="A29" s="24">
        <v>24</v>
      </c>
      <c r="B29" s="130" t="s">
        <v>29</v>
      </c>
      <c r="C29" s="140" t="s">
        <v>208</v>
      </c>
      <c r="D29" s="22">
        <v>0</v>
      </c>
      <c r="E29" s="37"/>
      <c r="F29" s="22">
        <v>1</v>
      </c>
      <c r="G29" s="22"/>
    </row>
    <row r="30" spans="1:11" x14ac:dyDescent="0.25">
      <c r="A30" s="24">
        <v>25</v>
      </c>
      <c r="B30" s="130" t="s">
        <v>41</v>
      </c>
      <c r="C30" s="140" t="s">
        <v>215</v>
      </c>
      <c r="D30" s="22"/>
      <c r="E30" s="37"/>
      <c r="F30" s="22"/>
      <c r="G30" s="22"/>
    </row>
    <row r="31" spans="1:11" x14ac:dyDescent="0.25">
      <c r="A31" s="24">
        <v>26</v>
      </c>
      <c r="B31" s="130" t="s">
        <v>57</v>
      </c>
      <c r="C31" s="140" t="s">
        <v>57</v>
      </c>
      <c r="D31" s="22">
        <v>0</v>
      </c>
      <c r="E31" s="37"/>
      <c r="F31" s="22">
        <v>1</v>
      </c>
      <c r="G31" s="22"/>
    </row>
    <row r="32" spans="1:11" x14ac:dyDescent="0.25">
      <c r="A32" s="24">
        <v>27</v>
      </c>
      <c r="B32" s="116" t="s">
        <v>139</v>
      </c>
      <c r="C32" s="134" t="s">
        <v>172</v>
      </c>
      <c r="D32" s="22"/>
      <c r="E32" s="37"/>
      <c r="F32" s="22"/>
      <c r="G32" s="22"/>
    </row>
    <row r="33" spans="1:11" x14ac:dyDescent="0.25">
      <c r="A33" s="24">
        <v>28</v>
      </c>
      <c r="B33" s="130" t="s">
        <v>237</v>
      </c>
      <c r="C33" s="140" t="s">
        <v>238</v>
      </c>
      <c r="D33" s="22"/>
      <c r="E33" s="37"/>
      <c r="F33" s="22"/>
      <c r="G33" s="22"/>
    </row>
    <row r="34" spans="1:11" x14ac:dyDescent="0.25">
      <c r="A34" s="24">
        <v>29</v>
      </c>
      <c r="B34" s="116" t="s">
        <v>147</v>
      </c>
      <c r="C34" s="134" t="s">
        <v>177</v>
      </c>
      <c r="D34" s="22"/>
      <c r="E34" s="37"/>
      <c r="F34" s="22"/>
      <c r="G34" s="22"/>
    </row>
    <row r="35" spans="1:11" x14ac:dyDescent="0.25">
      <c r="A35" s="24">
        <v>30</v>
      </c>
      <c r="B35" s="116" t="s">
        <v>138</v>
      </c>
      <c r="C35" s="134" t="s">
        <v>171</v>
      </c>
      <c r="D35" s="22"/>
      <c r="E35" s="37"/>
      <c r="F35" s="22"/>
      <c r="G35" s="22"/>
    </row>
    <row r="36" spans="1:11" x14ac:dyDescent="0.25">
      <c r="A36" s="24">
        <v>31</v>
      </c>
      <c r="B36" s="116" t="s">
        <v>121</v>
      </c>
      <c r="C36" s="134" t="s">
        <v>164</v>
      </c>
      <c r="D36" s="22"/>
      <c r="E36" s="37"/>
      <c r="F36" s="22"/>
      <c r="G36" s="22"/>
    </row>
    <row r="37" spans="1:11" x14ac:dyDescent="0.25">
      <c r="A37" s="24">
        <v>32</v>
      </c>
      <c r="B37" s="116" t="s">
        <v>146</v>
      </c>
      <c r="C37" s="134" t="s">
        <v>176</v>
      </c>
      <c r="D37" s="22"/>
      <c r="E37" s="37"/>
      <c r="F37" s="22"/>
      <c r="G37" s="22"/>
    </row>
    <row r="38" spans="1:11" ht="15.75" x14ac:dyDescent="0.25">
      <c r="A38" s="24">
        <v>33</v>
      </c>
      <c r="B38" s="17" t="s">
        <v>110</v>
      </c>
      <c r="C38" s="117" t="s">
        <v>161</v>
      </c>
      <c r="D38" s="22"/>
      <c r="E38" s="37"/>
      <c r="F38" s="22"/>
      <c r="G38" s="22"/>
    </row>
    <row r="39" spans="1:11" x14ac:dyDescent="0.25">
      <c r="A39" s="24">
        <v>34</v>
      </c>
      <c r="B39" s="116" t="s">
        <v>120</v>
      </c>
      <c r="C39" s="134" t="s">
        <v>164</v>
      </c>
      <c r="D39" s="22"/>
      <c r="E39" s="37"/>
      <c r="F39" s="22"/>
      <c r="G39" s="22"/>
    </row>
    <row r="40" spans="1:11" x14ac:dyDescent="0.25">
      <c r="A40" s="24">
        <v>35</v>
      </c>
      <c r="B40" s="116" t="s">
        <v>97</v>
      </c>
      <c r="C40" s="134" t="s">
        <v>159</v>
      </c>
      <c r="D40" s="22"/>
      <c r="E40" s="37"/>
      <c r="F40" s="22"/>
      <c r="G40" s="22"/>
    </row>
    <row r="41" spans="1:11" x14ac:dyDescent="0.25">
      <c r="A41" s="24">
        <v>36</v>
      </c>
      <c r="B41" s="116" t="s">
        <v>143</v>
      </c>
      <c r="C41" s="134" t="s">
        <v>174</v>
      </c>
      <c r="D41" s="22"/>
      <c r="E41" s="37"/>
      <c r="F41" s="22"/>
      <c r="G41" s="22"/>
    </row>
    <row r="42" spans="1:11" x14ac:dyDescent="0.25">
      <c r="A42" s="24">
        <v>37</v>
      </c>
      <c r="B42" s="116" t="s">
        <v>103</v>
      </c>
      <c r="C42" s="134" t="s">
        <v>159</v>
      </c>
      <c r="D42" s="22"/>
      <c r="E42" s="37"/>
      <c r="F42" s="22"/>
      <c r="G42" s="22"/>
    </row>
    <row r="43" spans="1:11" ht="30" x14ac:dyDescent="0.25">
      <c r="A43" s="24">
        <v>38</v>
      </c>
      <c r="B43" s="116" t="s">
        <v>273</v>
      </c>
      <c r="C43" s="139" t="s">
        <v>160</v>
      </c>
      <c r="D43" s="22"/>
      <c r="E43" s="37"/>
      <c r="F43" s="22"/>
      <c r="G43" s="22"/>
    </row>
    <row r="44" spans="1:11" x14ac:dyDescent="0.25">
      <c r="A44" s="24">
        <v>39</v>
      </c>
      <c r="B44" s="130" t="s">
        <v>60</v>
      </c>
      <c r="C44" s="140" t="s">
        <v>197</v>
      </c>
      <c r="D44" s="22"/>
      <c r="E44" s="37"/>
      <c r="F44" s="22"/>
      <c r="G44" s="22"/>
    </row>
    <row r="45" spans="1:11" x14ac:dyDescent="0.25">
      <c r="A45" s="24">
        <v>40</v>
      </c>
      <c r="B45" s="116" t="s">
        <v>142</v>
      </c>
      <c r="C45" s="134" t="s">
        <v>173</v>
      </c>
      <c r="D45" s="21"/>
      <c r="E45" s="36"/>
      <c r="F45" s="21"/>
      <c r="G45" s="21"/>
      <c r="H45" s="16"/>
      <c r="I45" s="16"/>
      <c r="J45" s="16"/>
      <c r="K45" s="16"/>
    </row>
    <row r="46" spans="1:11" x14ac:dyDescent="0.25">
      <c r="A46" s="24">
        <v>41</v>
      </c>
      <c r="B46" s="116" t="s">
        <v>125</v>
      </c>
      <c r="C46" s="134" t="s">
        <v>165</v>
      </c>
      <c r="D46" s="19"/>
      <c r="E46" s="33"/>
      <c r="F46" s="19"/>
      <c r="G46" s="19"/>
      <c r="H46" s="31"/>
      <c r="I46" s="31"/>
      <c r="J46" s="31"/>
      <c r="K46" s="31"/>
    </row>
    <row r="47" spans="1:11" x14ac:dyDescent="0.25">
      <c r="A47" s="24">
        <v>42</v>
      </c>
      <c r="B47" s="116" t="s">
        <v>264</v>
      </c>
      <c r="C47" s="138" t="s">
        <v>159</v>
      </c>
      <c r="D47" s="22"/>
      <c r="E47" s="37"/>
      <c r="F47" s="22"/>
      <c r="G47" s="22"/>
    </row>
    <row r="48" spans="1:11" x14ac:dyDescent="0.25">
      <c r="A48" s="24">
        <v>43</v>
      </c>
      <c r="B48" s="130" t="s">
        <v>33</v>
      </c>
      <c r="C48" s="140" t="s">
        <v>192</v>
      </c>
      <c r="D48" s="22"/>
      <c r="E48" s="37"/>
      <c r="F48" s="22"/>
      <c r="G48" s="22"/>
    </row>
    <row r="49" spans="1:11" x14ac:dyDescent="0.25">
      <c r="A49" s="24">
        <v>44</v>
      </c>
      <c r="B49" s="130" t="s">
        <v>242</v>
      </c>
      <c r="C49" s="133" t="s">
        <v>253</v>
      </c>
      <c r="D49" s="22"/>
      <c r="E49" s="37"/>
      <c r="F49" s="22"/>
      <c r="G49" s="22"/>
    </row>
    <row r="50" spans="1:11" x14ac:dyDescent="0.25">
      <c r="A50" s="24">
        <v>45</v>
      </c>
      <c r="B50" s="123" t="s">
        <v>259</v>
      </c>
      <c r="C50" s="117" t="s">
        <v>185</v>
      </c>
      <c r="D50" s="22"/>
      <c r="E50" s="37"/>
      <c r="F50" s="22"/>
      <c r="G50" s="22"/>
    </row>
    <row r="51" spans="1:11" x14ac:dyDescent="0.25">
      <c r="A51" s="24">
        <v>46</v>
      </c>
      <c r="B51" s="116" t="s">
        <v>101</v>
      </c>
      <c r="C51" s="134" t="s">
        <v>159</v>
      </c>
      <c r="D51" s="19"/>
      <c r="E51" s="33"/>
      <c r="F51" s="19"/>
      <c r="G51" s="19"/>
      <c r="H51" s="16"/>
      <c r="I51" s="16"/>
      <c r="J51" s="16"/>
      <c r="K51" s="16"/>
    </row>
    <row r="52" spans="1:11" x14ac:dyDescent="0.25">
      <c r="A52" s="24">
        <v>47</v>
      </c>
      <c r="B52" s="116" t="s">
        <v>154</v>
      </c>
      <c r="C52" s="134" t="s">
        <v>160</v>
      </c>
      <c r="D52" s="19"/>
      <c r="E52" s="33"/>
      <c r="F52" s="19"/>
      <c r="G52" s="19"/>
      <c r="H52" s="16"/>
      <c r="I52" s="16"/>
      <c r="J52" s="16"/>
      <c r="K52" s="16"/>
    </row>
    <row r="53" spans="1:11" x14ac:dyDescent="0.25">
      <c r="A53" s="24">
        <v>48</v>
      </c>
      <c r="B53" s="116" t="s">
        <v>151</v>
      </c>
      <c r="C53" s="134" t="s">
        <v>162</v>
      </c>
      <c r="D53" s="19"/>
      <c r="E53" s="33"/>
      <c r="F53" s="19"/>
      <c r="G53" s="19"/>
      <c r="H53" s="16"/>
      <c r="I53" s="27"/>
      <c r="J53" s="27"/>
      <c r="K53" s="16"/>
    </row>
    <row r="54" spans="1:11" x14ac:dyDescent="0.25">
      <c r="A54" s="24">
        <v>49</v>
      </c>
      <c r="B54" s="116" t="s">
        <v>244</v>
      </c>
      <c r="C54" s="134" t="s">
        <v>162</v>
      </c>
      <c r="D54" s="19"/>
      <c r="E54" s="33"/>
      <c r="F54" s="19"/>
      <c r="G54" s="19"/>
      <c r="H54" s="16"/>
      <c r="I54" s="16"/>
      <c r="J54" s="16"/>
      <c r="K54" s="16"/>
    </row>
    <row r="55" spans="1:11" x14ac:dyDescent="0.25">
      <c r="A55" s="24">
        <v>50</v>
      </c>
      <c r="B55" s="116" t="s">
        <v>245</v>
      </c>
      <c r="C55" s="134" t="s">
        <v>167</v>
      </c>
      <c r="D55" s="21"/>
      <c r="E55" s="36"/>
      <c r="F55" s="21"/>
      <c r="G55" s="21"/>
      <c r="H55" s="16"/>
      <c r="I55" s="16"/>
      <c r="J55" s="16"/>
      <c r="K55" s="16"/>
    </row>
    <row r="56" spans="1:11" x14ac:dyDescent="0.25">
      <c r="A56" s="24">
        <v>51</v>
      </c>
      <c r="B56" s="116" t="s">
        <v>152</v>
      </c>
      <c r="C56" s="116" t="s">
        <v>163</v>
      </c>
      <c r="D56" s="19"/>
      <c r="E56" s="33"/>
      <c r="F56" s="19"/>
      <c r="G56" s="19"/>
      <c r="H56" s="16"/>
      <c r="I56" s="16"/>
      <c r="J56" s="16"/>
      <c r="K56" s="16"/>
    </row>
    <row r="57" spans="1:11" x14ac:dyDescent="0.25">
      <c r="A57" s="24">
        <v>52</v>
      </c>
      <c r="B57" s="116" t="s">
        <v>133</v>
      </c>
      <c r="C57" s="134" t="s">
        <v>167</v>
      </c>
      <c r="D57" s="21"/>
      <c r="E57" s="36"/>
      <c r="F57" s="21"/>
      <c r="G57" s="21"/>
      <c r="H57" s="16"/>
      <c r="I57" s="16"/>
      <c r="J57" s="16"/>
      <c r="K57" s="16"/>
    </row>
    <row r="58" spans="1:11" x14ac:dyDescent="0.25">
      <c r="A58" s="24">
        <v>53</v>
      </c>
      <c r="B58" s="116" t="s">
        <v>115</v>
      </c>
      <c r="C58" s="134" t="s">
        <v>162</v>
      </c>
      <c r="D58" s="19"/>
      <c r="E58" s="33"/>
      <c r="F58" s="19"/>
      <c r="G58" s="19"/>
      <c r="H58" s="16"/>
      <c r="I58" s="16"/>
      <c r="J58" s="16"/>
      <c r="K58" s="16"/>
    </row>
    <row r="59" spans="1:11" x14ac:dyDescent="0.25">
      <c r="A59" s="24">
        <v>54</v>
      </c>
      <c r="B59" s="116" t="s">
        <v>272</v>
      </c>
      <c r="C59" s="138" t="s">
        <v>159</v>
      </c>
      <c r="D59" s="22"/>
      <c r="E59" s="37"/>
      <c r="F59" s="22"/>
      <c r="G59" s="22"/>
      <c r="H59" s="16"/>
      <c r="I59" s="16"/>
      <c r="J59" s="16"/>
      <c r="K59" s="16"/>
    </row>
    <row r="60" spans="1:11" x14ac:dyDescent="0.25">
      <c r="A60" s="24">
        <v>55</v>
      </c>
      <c r="B60" s="116" t="s">
        <v>149</v>
      </c>
      <c r="C60" s="134" t="s">
        <v>159</v>
      </c>
      <c r="D60" s="22"/>
      <c r="E60" s="37"/>
      <c r="F60" s="22"/>
      <c r="G60" s="22"/>
    </row>
    <row r="61" spans="1:11" x14ac:dyDescent="0.25">
      <c r="A61" s="24">
        <v>56</v>
      </c>
      <c r="B61" s="116" t="s">
        <v>134</v>
      </c>
      <c r="C61" s="134" t="s">
        <v>167</v>
      </c>
      <c r="D61" s="22"/>
      <c r="E61" s="37"/>
      <c r="F61" s="22"/>
      <c r="G61" s="22"/>
    </row>
    <row r="62" spans="1:11" x14ac:dyDescent="0.25">
      <c r="A62" s="24">
        <v>57</v>
      </c>
      <c r="B62" s="116" t="s">
        <v>321</v>
      </c>
      <c r="C62" s="134" t="s">
        <v>159</v>
      </c>
      <c r="D62" s="22"/>
      <c r="E62" s="37"/>
      <c r="F62" s="22"/>
      <c r="G62" s="22"/>
    </row>
    <row r="63" spans="1:11" x14ac:dyDescent="0.25">
      <c r="A63" s="24">
        <v>58</v>
      </c>
      <c r="B63" s="134" t="s">
        <v>308</v>
      </c>
      <c r="C63" s="134" t="s">
        <v>158</v>
      </c>
      <c r="D63" s="22"/>
      <c r="E63" s="37"/>
      <c r="F63" s="22"/>
      <c r="G63" s="22"/>
    </row>
    <row r="64" spans="1:11" x14ac:dyDescent="0.25">
      <c r="A64" s="24">
        <v>59</v>
      </c>
      <c r="B64" s="123" t="s">
        <v>311</v>
      </c>
      <c r="C64" s="141" t="s">
        <v>312</v>
      </c>
      <c r="D64" s="22"/>
      <c r="E64" s="37"/>
      <c r="F64" s="22"/>
      <c r="G64" s="22"/>
    </row>
    <row r="65" spans="1:7" ht="30" x14ac:dyDescent="0.25">
      <c r="A65" s="24">
        <v>60</v>
      </c>
      <c r="B65" s="123" t="s">
        <v>313</v>
      </c>
      <c r="C65" s="141" t="s">
        <v>314</v>
      </c>
      <c r="D65" s="22"/>
      <c r="E65" s="37"/>
      <c r="F65" s="22"/>
      <c r="G65" s="22"/>
    </row>
    <row r="66" spans="1:7" x14ac:dyDescent="0.25">
      <c r="A66" s="24">
        <v>61</v>
      </c>
      <c r="B66" s="123" t="s">
        <v>315</v>
      </c>
      <c r="C66" s="117" t="s">
        <v>316</v>
      </c>
      <c r="D66" s="22"/>
      <c r="E66" s="37"/>
      <c r="F66" s="22"/>
      <c r="G66" s="22"/>
    </row>
    <row r="67" spans="1:7" x14ac:dyDescent="0.25">
      <c r="A67" s="24">
        <v>62</v>
      </c>
      <c r="B67" s="123" t="s">
        <v>317</v>
      </c>
      <c r="C67" s="117" t="s">
        <v>318</v>
      </c>
      <c r="D67" s="22"/>
      <c r="E67" s="37"/>
      <c r="F67" s="22"/>
      <c r="G67" s="22"/>
    </row>
    <row r="68" spans="1:7" x14ac:dyDescent="0.25">
      <c r="A68" s="24">
        <v>63</v>
      </c>
      <c r="B68" s="117" t="s">
        <v>80</v>
      </c>
      <c r="C68" s="114" t="s">
        <v>233</v>
      </c>
      <c r="D68" s="22"/>
      <c r="E68" s="37"/>
      <c r="F68" s="22"/>
      <c r="G68" s="22"/>
    </row>
    <row r="69" spans="1:7" x14ac:dyDescent="0.25">
      <c r="A69" s="24">
        <v>64</v>
      </c>
      <c r="B69" s="117" t="s">
        <v>74</v>
      </c>
      <c r="C69" s="117" t="s">
        <v>232</v>
      </c>
      <c r="D69" s="22"/>
      <c r="E69" s="37"/>
      <c r="F69" s="22"/>
      <c r="G69" s="22"/>
    </row>
    <row r="70" spans="1:7" x14ac:dyDescent="0.25">
      <c r="A70" s="24">
        <v>65</v>
      </c>
      <c r="B70" s="117" t="s">
        <v>81</v>
      </c>
      <c r="C70" s="114" t="s">
        <v>235</v>
      </c>
      <c r="D70" s="22"/>
      <c r="E70" s="37"/>
      <c r="F70" s="22"/>
      <c r="G70" s="22"/>
    </row>
    <row r="71" spans="1:7" x14ac:dyDescent="0.25">
      <c r="A71" s="24">
        <v>66</v>
      </c>
      <c r="B71" s="117" t="s">
        <v>87</v>
      </c>
      <c r="C71" s="114" t="s">
        <v>223</v>
      </c>
      <c r="D71" s="22"/>
      <c r="E71" s="37"/>
      <c r="F71" s="22"/>
      <c r="G71" s="22"/>
    </row>
    <row r="72" spans="1:7" x14ac:dyDescent="0.25">
      <c r="A72" s="24">
        <v>67</v>
      </c>
      <c r="B72" s="130" t="s">
        <v>274</v>
      </c>
      <c r="C72" s="137" t="s">
        <v>275</v>
      </c>
      <c r="D72" s="22"/>
      <c r="E72" s="37"/>
      <c r="F72" s="22"/>
      <c r="G72" s="22"/>
    </row>
    <row r="73" spans="1:7" x14ac:dyDescent="0.25">
      <c r="A73" s="24">
        <v>68</v>
      </c>
      <c r="B73" s="123" t="s">
        <v>345</v>
      </c>
      <c r="C73" s="117" t="s">
        <v>184</v>
      </c>
      <c r="D73" s="22"/>
      <c r="E73" s="37"/>
      <c r="F73" s="22"/>
      <c r="G73" s="22"/>
    </row>
    <row r="74" spans="1:7" x14ac:dyDescent="0.25">
      <c r="A74" s="24">
        <v>69</v>
      </c>
      <c r="B74" s="135" t="s">
        <v>270</v>
      </c>
      <c r="C74" s="137" t="s">
        <v>271</v>
      </c>
      <c r="D74" s="22"/>
      <c r="E74" s="37"/>
      <c r="F74" s="22"/>
      <c r="G74" s="22"/>
    </row>
    <row r="75" spans="1:7" x14ac:dyDescent="0.25">
      <c r="A75" s="24">
        <v>70</v>
      </c>
      <c r="B75" s="130" t="s">
        <v>32</v>
      </c>
      <c r="C75" s="140" t="s">
        <v>194</v>
      </c>
      <c r="D75" s="22"/>
      <c r="E75" s="37"/>
      <c r="F75" s="22"/>
      <c r="G75" s="22"/>
    </row>
    <row r="76" spans="1:7" x14ac:dyDescent="0.25">
      <c r="A76" s="24">
        <v>71</v>
      </c>
      <c r="B76" s="130" t="s">
        <v>38</v>
      </c>
      <c r="C76" s="140" t="s">
        <v>183</v>
      </c>
      <c r="D76" s="22"/>
      <c r="E76" s="37"/>
      <c r="F76" s="22"/>
      <c r="G76" s="22"/>
    </row>
    <row r="77" spans="1:7" x14ac:dyDescent="0.25">
      <c r="A77" s="24">
        <v>72</v>
      </c>
      <c r="B77" s="132" t="s">
        <v>35</v>
      </c>
      <c r="C77" s="142" t="s">
        <v>191</v>
      </c>
      <c r="D77" s="22"/>
      <c r="E77" s="37"/>
      <c r="F77" s="22"/>
      <c r="G77" s="22"/>
    </row>
    <row r="78" spans="1:7" ht="30" x14ac:dyDescent="0.25">
      <c r="A78" s="24">
        <v>73</v>
      </c>
      <c r="B78" s="134" t="s">
        <v>352</v>
      </c>
      <c r="C78" s="117" t="s">
        <v>353</v>
      </c>
      <c r="D78" s="22"/>
      <c r="E78" s="37"/>
      <c r="F78" s="22"/>
      <c r="G78" s="22"/>
    </row>
    <row r="79" spans="1:7" ht="30" x14ac:dyDescent="0.25">
      <c r="A79" s="24">
        <v>74</v>
      </c>
      <c r="B79" s="134" t="s">
        <v>354</v>
      </c>
      <c r="C79" s="117" t="s">
        <v>355</v>
      </c>
      <c r="D79" s="22"/>
      <c r="E79" s="37"/>
      <c r="F79" s="22"/>
      <c r="G79" s="22"/>
    </row>
    <row r="80" spans="1:7" x14ac:dyDescent="0.25">
      <c r="A80" s="24">
        <v>75</v>
      </c>
      <c r="B80" s="130" t="s">
        <v>52</v>
      </c>
      <c r="C80" s="140" t="s">
        <v>203</v>
      </c>
      <c r="D80" s="22"/>
      <c r="E80" s="37"/>
      <c r="F80" s="22"/>
      <c r="G80" s="22"/>
    </row>
    <row r="81" spans="1:7" x14ac:dyDescent="0.25">
      <c r="A81" s="24">
        <v>76</v>
      </c>
      <c r="B81" s="116" t="s">
        <v>344</v>
      </c>
      <c r="C81" s="134" t="s">
        <v>162</v>
      </c>
      <c r="D81" s="22">
        <v>0</v>
      </c>
      <c r="E81" s="37"/>
      <c r="F81" s="22">
        <v>1</v>
      </c>
      <c r="G81" s="22">
        <v>50</v>
      </c>
    </row>
    <row r="82" spans="1:7" x14ac:dyDescent="0.25">
      <c r="A82" s="24">
        <v>77</v>
      </c>
      <c r="B82" s="130" t="s">
        <v>55</v>
      </c>
      <c r="C82" s="140" t="s">
        <v>55</v>
      </c>
      <c r="D82" s="22"/>
      <c r="E82" s="37"/>
      <c r="F82" s="22"/>
      <c r="G82" s="22"/>
    </row>
    <row r="83" spans="1:7" x14ac:dyDescent="0.25">
      <c r="A83" s="24">
        <v>78</v>
      </c>
      <c r="B83" s="116" t="s">
        <v>94</v>
      </c>
      <c r="C83" s="134" t="s">
        <v>159</v>
      </c>
      <c r="D83" s="22"/>
      <c r="E83" s="37"/>
      <c r="F83" s="22"/>
      <c r="G83" s="22"/>
    </row>
    <row r="84" spans="1:7" x14ac:dyDescent="0.25">
      <c r="A84" s="24">
        <v>79</v>
      </c>
      <c r="B84" s="130" t="s">
        <v>61</v>
      </c>
      <c r="C84" s="140" t="s">
        <v>61</v>
      </c>
      <c r="D84" s="22"/>
      <c r="E84" s="37"/>
      <c r="F84" s="22"/>
      <c r="G84" s="22"/>
    </row>
    <row r="85" spans="1:7" x14ac:dyDescent="0.25">
      <c r="A85" s="24">
        <v>80</v>
      </c>
      <c r="B85" s="116" t="s">
        <v>122</v>
      </c>
      <c r="C85" s="134" t="s">
        <v>165</v>
      </c>
      <c r="D85" s="22"/>
      <c r="E85" s="37"/>
      <c r="F85" s="22"/>
      <c r="G85" s="22"/>
    </row>
    <row r="86" spans="1:7" x14ac:dyDescent="0.25">
      <c r="A86" s="24">
        <v>81</v>
      </c>
      <c r="B86" s="130" t="s">
        <v>47</v>
      </c>
      <c r="C86" s="140" t="s">
        <v>47</v>
      </c>
      <c r="D86" s="22"/>
      <c r="E86" s="37"/>
      <c r="F86" s="22"/>
      <c r="G86" s="22"/>
    </row>
    <row r="87" spans="1:7" x14ac:dyDescent="0.25">
      <c r="A87" s="24">
        <v>82</v>
      </c>
      <c r="B87" s="130" t="s">
        <v>43</v>
      </c>
      <c r="C87" s="140" t="s">
        <v>43</v>
      </c>
      <c r="D87" s="22">
        <v>0</v>
      </c>
      <c r="E87" s="37"/>
      <c r="F87" s="22">
        <v>1</v>
      </c>
      <c r="G87" s="22"/>
    </row>
    <row r="88" spans="1:7" ht="30" x14ac:dyDescent="0.25">
      <c r="A88" s="24">
        <v>83</v>
      </c>
      <c r="B88" s="130" t="s">
        <v>50</v>
      </c>
      <c r="C88" s="140" t="s">
        <v>50</v>
      </c>
      <c r="D88" s="22">
        <v>0</v>
      </c>
      <c r="E88" s="37"/>
      <c r="F88" s="22">
        <v>1</v>
      </c>
      <c r="G88" s="22"/>
    </row>
    <row r="89" spans="1:7" x14ac:dyDescent="0.25">
      <c r="A89" s="24">
        <v>84</v>
      </c>
      <c r="B89" s="130" t="s">
        <v>28</v>
      </c>
      <c r="C89" s="140" t="s">
        <v>212</v>
      </c>
      <c r="D89" s="22"/>
      <c r="E89" s="37"/>
      <c r="F89" s="22"/>
      <c r="G89" s="22"/>
    </row>
    <row r="90" spans="1:7" x14ac:dyDescent="0.25">
      <c r="A90" s="24">
        <v>85</v>
      </c>
      <c r="B90" s="116" t="s">
        <v>107</v>
      </c>
      <c r="C90" s="134" t="s">
        <v>160</v>
      </c>
      <c r="D90" s="22"/>
      <c r="E90" s="37"/>
      <c r="F90" s="22"/>
      <c r="G90" s="22"/>
    </row>
    <row r="91" spans="1:7" x14ac:dyDescent="0.25">
      <c r="A91" s="24">
        <v>86</v>
      </c>
      <c r="B91" s="116" t="s">
        <v>113</v>
      </c>
      <c r="C91" s="134" t="s">
        <v>162</v>
      </c>
      <c r="D91" s="22"/>
      <c r="E91" s="37"/>
      <c r="F91" s="22"/>
      <c r="G91" s="22"/>
    </row>
    <row r="92" spans="1:7" x14ac:dyDescent="0.25">
      <c r="A92" s="24">
        <v>87</v>
      </c>
      <c r="B92" s="117" t="s">
        <v>71</v>
      </c>
      <c r="C92" s="117" t="s">
        <v>226</v>
      </c>
      <c r="D92" s="22"/>
      <c r="E92" s="37"/>
      <c r="F92" s="22"/>
      <c r="G92" s="22"/>
    </row>
    <row r="93" spans="1:7" x14ac:dyDescent="0.25">
      <c r="A93" s="24">
        <v>88</v>
      </c>
      <c r="B93" s="116" t="s">
        <v>90</v>
      </c>
      <c r="C93" s="134" t="s">
        <v>158</v>
      </c>
      <c r="D93" s="22"/>
      <c r="E93" s="37"/>
      <c r="F93" s="22"/>
      <c r="G93" s="22"/>
    </row>
    <row r="94" spans="1:7" x14ac:dyDescent="0.25">
      <c r="A94" s="24">
        <v>89</v>
      </c>
      <c r="B94" s="130" t="s">
        <v>58</v>
      </c>
      <c r="C94" s="140" t="s">
        <v>217</v>
      </c>
      <c r="D94" s="22"/>
      <c r="E94" s="37"/>
      <c r="F94" s="22"/>
      <c r="G94" s="22"/>
    </row>
    <row r="95" spans="1:7" x14ac:dyDescent="0.25">
      <c r="A95" s="24">
        <v>90</v>
      </c>
      <c r="B95" s="130" t="s">
        <v>65</v>
      </c>
      <c r="C95" s="140" t="s">
        <v>200</v>
      </c>
      <c r="D95" s="22">
        <v>1</v>
      </c>
      <c r="E95" s="37"/>
      <c r="F95" s="22">
        <v>0</v>
      </c>
      <c r="G95" s="22"/>
    </row>
    <row r="96" spans="1:7" x14ac:dyDescent="0.25">
      <c r="A96" s="24">
        <v>91</v>
      </c>
      <c r="B96" s="116" t="s">
        <v>126</v>
      </c>
      <c r="C96" s="134" t="s">
        <v>166</v>
      </c>
      <c r="D96" s="22"/>
      <c r="E96" s="37"/>
      <c r="F96" s="22"/>
      <c r="G96" s="22"/>
    </row>
    <row r="97" spans="1:11" x14ac:dyDescent="0.25">
      <c r="A97" s="24">
        <v>92</v>
      </c>
      <c r="B97" s="116" t="s">
        <v>89</v>
      </c>
      <c r="C97" s="134" t="s">
        <v>158</v>
      </c>
      <c r="D97" s="22"/>
      <c r="E97" s="37"/>
      <c r="F97" s="22"/>
      <c r="G97" s="22"/>
    </row>
    <row r="98" spans="1:11" x14ac:dyDescent="0.25">
      <c r="A98" s="24">
        <v>93</v>
      </c>
      <c r="B98" s="116" t="s">
        <v>135</v>
      </c>
      <c r="C98" s="134" t="s">
        <v>168</v>
      </c>
      <c r="D98" s="22">
        <v>0</v>
      </c>
      <c r="E98" s="37"/>
      <c r="F98" s="22">
        <v>1</v>
      </c>
      <c r="G98" s="22"/>
    </row>
    <row r="99" spans="1:11" x14ac:dyDescent="0.25">
      <c r="A99" s="24">
        <v>94</v>
      </c>
      <c r="B99" s="117" t="s">
        <v>73</v>
      </c>
      <c r="C99" s="117" t="s">
        <v>226</v>
      </c>
      <c r="D99" s="22">
        <v>1</v>
      </c>
      <c r="E99" s="37"/>
      <c r="F99" s="22">
        <v>0</v>
      </c>
      <c r="G99" s="22"/>
    </row>
    <row r="100" spans="1:11" x14ac:dyDescent="0.25">
      <c r="A100" s="24">
        <v>95</v>
      </c>
      <c r="B100" s="115" t="s">
        <v>85</v>
      </c>
      <c r="C100" s="114" t="s">
        <v>234</v>
      </c>
      <c r="D100" s="22"/>
      <c r="E100" s="37"/>
      <c r="F100" s="22"/>
      <c r="G100" s="22"/>
    </row>
    <row r="101" spans="1:11" s="57" customFormat="1" x14ac:dyDescent="0.25">
      <c r="A101" s="24">
        <v>96</v>
      </c>
      <c r="B101" s="130" t="s">
        <v>62</v>
      </c>
      <c r="C101" s="140" t="s">
        <v>188</v>
      </c>
      <c r="D101" s="22"/>
      <c r="E101" s="37"/>
      <c r="F101" s="22"/>
      <c r="G101" s="22"/>
      <c r="H101" s="13"/>
      <c r="I101" s="13"/>
      <c r="J101" s="13"/>
      <c r="K101" s="13"/>
    </row>
    <row r="102" spans="1:11" x14ac:dyDescent="0.25">
      <c r="A102" s="24">
        <v>97</v>
      </c>
      <c r="B102" s="116" t="s">
        <v>129</v>
      </c>
      <c r="C102" s="134" t="s">
        <v>167</v>
      </c>
      <c r="D102" s="22"/>
      <c r="E102" s="37" t="s">
        <v>325</v>
      </c>
      <c r="F102" s="22">
        <v>0</v>
      </c>
      <c r="G102" s="22"/>
    </row>
    <row r="103" spans="1:11" x14ac:dyDescent="0.25">
      <c r="A103" s="24">
        <v>98</v>
      </c>
      <c r="B103" s="130" t="s">
        <v>53</v>
      </c>
      <c r="C103" s="140" t="s">
        <v>204</v>
      </c>
      <c r="D103" s="22">
        <v>1</v>
      </c>
      <c r="E103" s="37"/>
      <c r="F103" s="22">
        <v>0</v>
      </c>
      <c r="G103" s="22"/>
    </row>
    <row r="104" spans="1:11" x14ac:dyDescent="0.25">
      <c r="A104" s="24">
        <v>99</v>
      </c>
      <c r="B104" s="130" t="s">
        <v>49</v>
      </c>
      <c r="C104" s="140" t="s">
        <v>205</v>
      </c>
      <c r="D104" s="22"/>
      <c r="E104" s="37"/>
      <c r="F104" s="22"/>
      <c r="G104" s="22"/>
    </row>
    <row r="105" spans="1:11" x14ac:dyDescent="0.25">
      <c r="A105" s="24">
        <v>100</v>
      </c>
      <c r="B105" s="116" t="s">
        <v>246</v>
      </c>
      <c r="C105" s="134" t="s">
        <v>167</v>
      </c>
      <c r="D105" s="22"/>
      <c r="E105" s="37"/>
      <c r="F105" s="22"/>
      <c r="G105" s="22"/>
    </row>
    <row r="106" spans="1:11" x14ac:dyDescent="0.25">
      <c r="A106" s="24">
        <v>101</v>
      </c>
      <c r="B106" s="123" t="s">
        <v>261</v>
      </c>
      <c r="C106" s="117" t="s">
        <v>190</v>
      </c>
      <c r="D106" s="22"/>
      <c r="E106" s="37"/>
      <c r="F106" s="22"/>
      <c r="G106" s="22"/>
    </row>
    <row r="107" spans="1:11" x14ac:dyDescent="0.25">
      <c r="A107" s="24">
        <v>102</v>
      </c>
      <c r="B107" s="130" t="s">
        <v>54</v>
      </c>
      <c r="C107" s="140" t="s">
        <v>183</v>
      </c>
      <c r="D107" s="22"/>
      <c r="E107" s="37"/>
      <c r="F107" s="22"/>
      <c r="G107" s="22"/>
    </row>
    <row r="108" spans="1:11" x14ac:dyDescent="0.25">
      <c r="A108" s="24">
        <v>103</v>
      </c>
      <c r="B108" s="130" t="s">
        <v>37</v>
      </c>
      <c r="C108" s="140" t="s">
        <v>210</v>
      </c>
      <c r="D108" s="22"/>
      <c r="E108" s="37"/>
      <c r="F108" s="22"/>
      <c r="G108" s="22"/>
    </row>
    <row r="109" spans="1:11" x14ac:dyDescent="0.25">
      <c r="A109" s="24">
        <v>104</v>
      </c>
      <c r="B109" s="116" t="s">
        <v>88</v>
      </c>
      <c r="C109" s="134" t="s">
        <v>158</v>
      </c>
      <c r="D109" s="22"/>
      <c r="E109" s="37"/>
      <c r="F109" s="22"/>
      <c r="G109" s="22"/>
    </row>
    <row r="110" spans="1:11" x14ac:dyDescent="0.25">
      <c r="A110" s="24">
        <v>105</v>
      </c>
      <c r="B110" s="130" t="s">
        <v>153</v>
      </c>
      <c r="C110" s="140" t="s">
        <v>214</v>
      </c>
      <c r="D110" s="22"/>
      <c r="E110" s="37"/>
      <c r="F110" s="22"/>
      <c r="G110" s="22"/>
    </row>
    <row r="111" spans="1:11" x14ac:dyDescent="0.25">
      <c r="A111" s="24">
        <v>106</v>
      </c>
      <c r="B111" s="117" t="s">
        <v>78</v>
      </c>
      <c r="C111" s="114" t="s">
        <v>222</v>
      </c>
      <c r="D111" s="22"/>
      <c r="E111" s="37"/>
      <c r="F111" s="22"/>
      <c r="G111" s="22"/>
    </row>
    <row r="112" spans="1:11" x14ac:dyDescent="0.25">
      <c r="A112" s="24">
        <v>107</v>
      </c>
      <c r="B112" s="130" t="s">
        <v>51</v>
      </c>
      <c r="C112" s="140" t="s">
        <v>207</v>
      </c>
      <c r="D112" s="22"/>
      <c r="E112" s="37"/>
      <c r="F112" s="22"/>
      <c r="G112" s="22"/>
    </row>
    <row r="113" spans="1:7" x14ac:dyDescent="0.25">
      <c r="A113" s="24">
        <v>108</v>
      </c>
      <c r="B113" s="116" t="s">
        <v>131</v>
      </c>
      <c r="C113" s="134" t="s">
        <v>167</v>
      </c>
      <c r="D113" s="22"/>
      <c r="E113" s="37"/>
      <c r="F113" s="22"/>
      <c r="G113" s="22"/>
    </row>
    <row r="114" spans="1:7" x14ac:dyDescent="0.25">
      <c r="A114" s="24">
        <v>109</v>
      </c>
      <c r="B114" s="130" t="s">
        <v>243</v>
      </c>
      <c r="C114" s="133" t="s">
        <v>255</v>
      </c>
      <c r="D114" s="22"/>
      <c r="E114" s="37"/>
      <c r="F114" s="22"/>
      <c r="G114" s="22"/>
    </row>
    <row r="115" spans="1:7" x14ac:dyDescent="0.25">
      <c r="A115" s="24">
        <v>110</v>
      </c>
      <c r="B115" s="115" t="s">
        <v>82</v>
      </c>
      <c r="C115" s="114" t="s">
        <v>227</v>
      </c>
      <c r="D115" s="22">
        <v>1</v>
      </c>
      <c r="E115" s="37" t="s">
        <v>332</v>
      </c>
      <c r="F115" s="22">
        <v>1</v>
      </c>
      <c r="G115" s="22">
        <v>5</v>
      </c>
    </row>
    <row r="116" spans="1:7" x14ac:dyDescent="0.25">
      <c r="A116" s="24">
        <v>111</v>
      </c>
      <c r="B116" s="130" t="s">
        <v>30</v>
      </c>
      <c r="C116" s="140" t="s">
        <v>213</v>
      </c>
      <c r="D116" s="22"/>
      <c r="E116" s="37"/>
      <c r="F116" s="22"/>
      <c r="G116" s="22"/>
    </row>
    <row r="117" spans="1:7" x14ac:dyDescent="0.25">
      <c r="A117" s="24">
        <v>112</v>
      </c>
      <c r="B117" s="130" t="s">
        <v>63</v>
      </c>
      <c r="C117" s="140" t="s">
        <v>218</v>
      </c>
      <c r="D117" s="22"/>
      <c r="E117" s="37"/>
      <c r="F117" s="22"/>
      <c r="G117" s="22"/>
    </row>
    <row r="118" spans="1:7" x14ac:dyDescent="0.25">
      <c r="A118" s="24">
        <v>113</v>
      </c>
      <c r="B118" s="116" t="s">
        <v>92</v>
      </c>
      <c r="C118" s="138" t="s">
        <v>159</v>
      </c>
      <c r="D118" s="22"/>
      <c r="E118" s="37"/>
      <c r="F118" s="22"/>
      <c r="G118" s="22"/>
    </row>
    <row r="119" spans="1:7" x14ac:dyDescent="0.25">
      <c r="A119" s="24">
        <v>114</v>
      </c>
      <c r="B119" s="117" t="s">
        <v>76</v>
      </c>
      <c r="C119" s="117" t="s">
        <v>230</v>
      </c>
      <c r="D119" s="22">
        <v>2</v>
      </c>
      <c r="E119" s="37"/>
      <c r="F119" s="22">
        <v>0</v>
      </c>
      <c r="G119" s="22"/>
    </row>
    <row r="120" spans="1:7" x14ac:dyDescent="0.25">
      <c r="A120" s="24">
        <v>115</v>
      </c>
      <c r="B120" s="116" t="s">
        <v>247</v>
      </c>
      <c r="C120" s="134" t="s">
        <v>167</v>
      </c>
      <c r="D120" s="22"/>
      <c r="E120" s="37"/>
      <c r="F120" s="22"/>
      <c r="G120" s="22"/>
    </row>
    <row r="121" spans="1:7" x14ac:dyDescent="0.25">
      <c r="A121" s="24">
        <v>116</v>
      </c>
      <c r="B121" s="116" t="s">
        <v>307</v>
      </c>
      <c r="C121" s="134" t="s">
        <v>160</v>
      </c>
      <c r="D121" s="22"/>
      <c r="E121" s="37"/>
      <c r="F121" s="22"/>
      <c r="G121" s="22"/>
    </row>
    <row r="122" spans="1:7" x14ac:dyDescent="0.25">
      <c r="A122" s="24">
        <v>117</v>
      </c>
      <c r="B122" s="130" t="s">
        <v>350</v>
      </c>
      <c r="C122" s="133" t="s">
        <v>254</v>
      </c>
      <c r="D122" s="22"/>
      <c r="E122" s="37"/>
      <c r="F122" s="22"/>
      <c r="G122" s="22"/>
    </row>
    <row r="123" spans="1:7" x14ac:dyDescent="0.25">
      <c r="A123" s="24">
        <v>118</v>
      </c>
      <c r="B123" s="116" t="s">
        <v>105</v>
      </c>
      <c r="C123" s="134" t="s">
        <v>160</v>
      </c>
      <c r="D123" s="22"/>
      <c r="E123" s="37"/>
      <c r="F123" s="22"/>
      <c r="G123" s="22"/>
    </row>
    <row r="124" spans="1:7" x14ac:dyDescent="0.25">
      <c r="A124" s="24">
        <v>119</v>
      </c>
      <c r="B124" s="116" t="s">
        <v>130</v>
      </c>
      <c r="C124" s="134" t="s">
        <v>167</v>
      </c>
      <c r="D124" s="22"/>
      <c r="E124" s="37"/>
      <c r="F124" s="22"/>
      <c r="G124" s="22"/>
    </row>
    <row r="125" spans="1:7" x14ac:dyDescent="0.25">
      <c r="A125" s="24">
        <v>120</v>
      </c>
      <c r="B125" s="130" t="s">
        <v>39</v>
      </c>
      <c r="C125" s="140" t="s">
        <v>202</v>
      </c>
      <c r="D125" s="22">
        <v>1</v>
      </c>
      <c r="E125" s="37"/>
      <c r="F125" s="22">
        <v>1</v>
      </c>
      <c r="G125" s="22"/>
    </row>
    <row r="126" spans="1:7" x14ac:dyDescent="0.25">
      <c r="A126" s="24">
        <v>121</v>
      </c>
      <c r="B126" s="116" t="s">
        <v>119</v>
      </c>
      <c r="C126" s="138" t="s">
        <v>164</v>
      </c>
      <c r="D126" s="22"/>
      <c r="E126" s="37"/>
      <c r="F126" s="22"/>
      <c r="G126" s="22"/>
    </row>
    <row r="127" spans="1:7" x14ac:dyDescent="0.25">
      <c r="A127" s="24">
        <v>122</v>
      </c>
      <c r="B127" s="130" t="s">
        <v>67</v>
      </c>
      <c r="C127" s="140" t="s">
        <v>198</v>
      </c>
      <c r="D127" s="22">
        <v>0</v>
      </c>
      <c r="E127" s="37"/>
      <c r="F127" s="22">
        <v>1</v>
      </c>
      <c r="G127" s="22"/>
    </row>
    <row r="128" spans="1:7" x14ac:dyDescent="0.25">
      <c r="A128" s="24">
        <v>123</v>
      </c>
      <c r="B128" s="116" t="s">
        <v>99</v>
      </c>
      <c r="C128" s="134" t="s">
        <v>159</v>
      </c>
      <c r="D128" s="22">
        <v>1</v>
      </c>
      <c r="E128" s="37"/>
      <c r="F128" s="22">
        <v>0</v>
      </c>
      <c r="G128" s="22"/>
    </row>
    <row r="129" spans="1:11" x14ac:dyDescent="0.25">
      <c r="A129" s="24">
        <v>124</v>
      </c>
      <c r="B129" s="116" t="s">
        <v>104</v>
      </c>
      <c r="C129" s="134" t="s">
        <v>160</v>
      </c>
      <c r="D129" s="22">
        <v>1</v>
      </c>
      <c r="E129" s="37"/>
      <c r="F129" s="22">
        <v>0</v>
      </c>
      <c r="G129" s="22"/>
    </row>
    <row r="130" spans="1:11" x14ac:dyDescent="0.25">
      <c r="A130" s="24">
        <v>125</v>
      </c>
      <c r="B130" s="116" t="s">
        <v>111</v>
      </c>
      <c r="C130" s="134" t="s">
        <v>162</v>
      </c>
      <c r="D130" s="22">
        <v>2</v>
      </c>
      <c r="E130" s="37" t="s">
        <v>329</v>
      </c>
      <c r="F130" s="22">
        <v>0</v>
      </c>
      <c r="G130" s="22"/>
    </row>
    <row r="131" spans="1:11" x14ac:dyDescent="0.25">
      <c r="A131" s="24">
        <v>126</v>
      </c>
      <c r="B131" s="123" t="s">
        <v>257</v>
      </c>
      <c r="C131" s="117" t="s">
        <v>182</v>
      </c>
      <c r="D131" s="22">
        <v>0</v>
      </c>
      <c r="E131" s="37"/>
      <c r="F131" s="22">
        <v>1</v>
      </c>
      <c r="G131" s="22">
        <v>10</v>
      </c>
    </row>
    <row r="132" spans="1:11" x14ac:dyDescent="0.25">
      <c r="A132" s="24">
        <v>127</v>
      </c>
      <c r="B132" s="130" t="s">
        <v>56</v>
      </c>
      <c r="C132" s="143" t="s">
        <v>56</v>
      </c>
      <c r="D132" s="22">
        <v>0</v>
      </c>
      <c r="E132" s="37"/>
      <c r="F132" s="22">
        <v>1</v>
      </c>
      <c r="G132" s="22"/>
    </row>
    <row r="133" spans="1:11" x14ac:dyDescent="0.25">
      <c r="A133" s="24">
        <v>128</v>
      </c>
      <c r="B133" s="117" t="s">
        <v>72</v>
      </c>
      <c r="C133" s="117" t="s">
        <v>231</v>
      </c>
      <c r="D133" s="22">
        <v>2</v>
      </c>
      <c r="E133" s="37"/>
      <c r="F133" s="22">
        <v>0</v>
      </c>
      <c r="G133" s="22"/>
    </row>
    <row r="134" spans="1:11" x14ac:dyDescent="0.25">
      <c r="A134" s="24">
        <v>129</v>
      </c>
      <c r="B134" s="116" t="s">
        <v>118</v>
      </c>
      <c r="C134" s="134" t="s">
        <v>164</v>
      </c>
      <c r="D134" s="22"/>
      <c r="E134" s="37"/>
      <c r="F134" s="22"/>
      <c r="G134" s="22"/>
    </row>
    <row r="135" spans="1:11" x14ac:dyDescent="0.25">
      <c r="A135" s="24">
        <v>130</v>
      </c>
      <c r="B135" s="130" t="s">
        <v>348</v>
      </c>
      <c r="C135" s="133" t="s">
        <v>252</v>
      </c>
      <c r="D135" s="22">
        <v>1</v>
      </c>
      <c r="E135" s="37"/>
      <c r="F135" s="22">
        <v>0</v>
      </c>
      <c r="G135" s="22"/>
    </row>
    <row r="136" spans="1:11" x14ac:dyDescent="0.25">
      <c r="A136" s="24">
        <v>131</v>
      </c>
      <c r="B136" s="116" t="s">
        <v>127</v>
      </c>
      <c r="C136" s="134" t="s">
        <v>166</v>
      </c>
      <c r="D136" s="22">
        <v>1</v>
      </c>
      <c r="E136" s="37"/>
      <c r="F136" s="22">
        <v>0</v>
      </c>
      <c r="G136" s="22"/>
    </row>
    <row r="137" spans="1:11" x14ac:dyDescent="0.25">
      <c r="A137" s="24">
        <v>132</v>
      </c>
      <c r="B137" s="116" t="s">
        <v>100</v>
      </c>
      <c r="C137" s="134" t="s">
        <v>159</v>
      </c>
      <c r="D137" s="19">
        <v>1</v>
      </c>
      <c r="E137" s="33"/>
      <c r="F137" s="19">
        <v>0</v>
      </c>
      <c r="G137" s="19"/>
      <c r="H137" s="16"/>
      <c r="I137" s="16"/>
      <c r="J137" s="16"/>
      <c r="K137" s="16"/>
    </row>
    <row r="138" spans="1:11" x14ac:dyDescent="0.25">
      <c r="A138" s="24">
        <v>133</v>
      </c>
      <c r="B138" s="130" t="s">
        <v>31</v>
      </c>
      <c r="C138" s="140" t="s">
        <v>195</v>
      </c>
      <c r="D138" s="22"/>
      <c r="E138" s="37"/>
      <c r="F138" s="22"/>
      <c r="G138" s="22"/>
    </row>
    <row r="139" spans="1:11" x14ac:dyDescent="0.25">
      <c r="A139" s="24">
        <v>134</v>
      </c>
      <c r="B139" s="130" t="s">
        <v>48</v>
      </c>
      <c r="C139" s="140" t="s">
        <v>199</v>
      </c>
      <c r="D139" s="22"/>
      <c r="E139" s="37"/>
      <c r="F139" s="22"/>
      <c r="G139" s="22"/>
    </row>
    <row r="140" spans="1:11" x14ac:dyDescent="0.25">
      <c r="A140" s="24">
        <v>135</v>
      </c>
      <c r="B140" s="116" t="s">
        <v>145</v>
      </c>
      <c r="C140" s="134" t="s">
        <v>175</v>
      </c>
      <c r="D140" s="22"/>
      <c r="E140" s="37"/>
      <c r="F140" s="22"/>
      <c r="G140" s="22"/>
    </row>
    <row r="141" spans="1:11" x14ac:dyDescent="0.25">
      <c r="A141" s="24">
        <v>136</v>
      </c>
      <c r="B141" s="117" t="s">
        <v>84</v>
      </c>
      <c r="C141" s="114" t="s">
        <v>229</v>
      </c>
      <c r="D141" s="53">
        <v>1</v>
      </c>
      <c r="E141" s="55"/>
      <c r="F141" s="53">
        <v>0</v>
      </c>
      <c r="G141" s="53"/>
      <c r="H141" s="57"/>
      <c r="I141" s="57"/>
      <c r="J141" s="57"/>
      <c r="K141" s="57"/>
    </row>
    <row r="142" spans="1:11" x14ac:dyDescent="0.25">
      <c r="A142" s="24">
        <v>137</v>
      </c>
      <c r="B142" s="130" t="s">
        <v>40</v>
      </c>
      <c r="C142" s="140" t="s">
        <v>216</v>
      </c>
      <c r="D142" s="22">
        <v>0</v>
      </c>
      <c r="E142" s="37"/>
      <c r="F142" s="22">
        <v>1</v>
      </c>
      <c r="G142" s="22"/>
    </row>
    <row r="143" spans="1:11" x14ac:dyDescent="0.25">
      <c r="A143" s="24">
        <v>138</v>
      </c>
      <c r="B143" s="116" t="s">
        <v>108</v>
      </c>
      <c r="C143" s="134" t="s">
        <v>160</v>
      </c>
      <c r="D143" s="22"/>
      <c r="E143" s="37"/>
      <c r="F143" s="22"/>
      <c r="G143" s="22"/>
    </row>
    <row r="144" spans="1:11" x14ac:dyDescent="0.25">
      <c r="A144" s="24">
        <v>139</v>
      </c>
      <c r="B144" s="116" t="s">
        <v>277</v>
      </c>
      <c r="C144" s="139" t="s">
        <v>167</v>
      </c>
      <c r="D144" s="22"/>
      <c r="E144" s="37"/>
      <c r="F144" s="22"/>
      <c r="G144" s="22"/>
      <c r="H144" s="16"/>
      <c r="I144" s="16"/>
      <c r="J144" s="16"/>
      <c r="K144" s="16"/>
    </row>
    <row r="145" spans="1:11" x14ac:dyDescent="0.25">
      <c r="A145" s="24">
        <v>140</v>
      </c>
      <c r="B145" s="132" t="s">
        <v>262</v>
      </c>
      <c r="C145" s="144" t="s">
        <v>180</v>
      </c>
      <c r="D145" s="22"/>
      <c r="E145" s="37"/>
      <c r="F145" s="22"/>
      <c r="G145" s="22"/>
    </row>
    <row r="146" spans="1:11" x14ac:dyDescent="0.25">
      <c r="A146" s="24">
        <v>141</v>
      </c>
      <c r="B146" s="130" t="s">
        <v>346</v>
      </c>
      <c r="C146" s="133" t="s">
        <v>276</v>
      </c>
      <c r="D146" s="22"/>
      <c r="E146" s="37"/>
      <c r="F146" s="22"/>
      <c r="G146" s="22"/>
    </row>
    <row r="147" spans="1:11" x14ac:dyDescent="0.25">
      <c r="A147" s="24">
        <v>142</v>
      </c>
      <c r="B147" s="116" t="s">
        <v>128</v>
      </c>
      <c r="C147" s="134" t="s">
        <v>167</v>
      </c>
      <c r="D147" s="22"/>
      <c r="E147" s="37"/>
      <c r="F147" s="22"/>
      <c r="G147" s="22"/>
    </row>
    <row r="148" spans="1:11" x14ac:dyDescent="0.25">
      <c r="A148" s="24">
        <v>143</v>
      </c>
      <c r="B148" s="116" t="s">
        <v>144</v>
      </c>
      <c r="C148" s="134" t="s">
        <v>175</v>
      </c>
      <c r="D148" s="22">
        <v>1</v>
      </c>
      <c r="E148" s="37"/>
      <c r="F148" s="22">
        <v>0</v>
      </c>
      <c r="G148" s="22"/>
    </row>
    <row r="149" spans="1:11" x14ac:dyDescent="0.25">
      <c r="A149" s="24">
        <v>144</v>
      </c>
      <c r="B149" s="123" t="s">
        <v>256</v>
      </c>
      <c r="C149" s="115" t="s">
        <v>220</v>
      </c>
      <c r="D149" s="22">
        <v>1</v>
      </c>
      <c r="E149" s="37"/>
      <c r="F149" s="22">
        <v>0</v>
      </c>
      <c r="G149" s="22"/>
    </row>
    <row r="150" spans="1:11" x14ac:dyDescent="0.25">
      <c r="A150" s="24">
        <v>145</v>
      </c>
      <c r="B150" s="116" t="s">
        <v>112</v>
      </c>
      <c r="C150" s="134" t="s">
        <v>162</v>
      </c>
      <c r="D150" s="22">
        <v>0</v>
      </c>
      <c r="E150" s="37"/>
      <c r="F150" s="22">
        <v>1</v>
      </c>
      <c r="G150" s="22"/>
    </row>
    <row r="151" spans="1:11" x14ac:dyDescent="0.25">
      <c r="A151" s="24">
        <v>146</v>
      </c>
      <c r="B151" s="130" t="s">
        <v>44</v>
      </c>
      <c r="C151" s="140" t="s">
        <v>178</v>
      </c>
      <c r="D151" s="22"/>
      <c r="E151" s="37"/>
      <c r="F151" s="22"/>
      <c r="G151" s="22"/>
    </row>
    <row r="152" spans="1:11" x14ac:dyDescent="0.25">
      <c r="A152" s="24">
        <v>147</v>
      </c>
      <c r="B152" s="116" t="s">
        <v>93</v>
      </c>
      <c r="C152" s="134" t="s">
        <v>159</v>
      </c>
      <c r="D152" s="22">
        <v>3</v>
      </c>
      <c r="E152" s="37" t="s">
        <v>327</v>
      </c>
      <c r="F152" s="22">
        <v>1</v>
      </c>
      <c r="G152" s="22">
        <v>50</v>
      </c>
    </row>
    <row r="153" spans="1:11" x14ac:dyDescent="0.25">
      <c r="A153" s="24">
        <v>148</v>
      </c>
      <c r="B153" s="123" t="s">
        <v>341</v>
      </c>
      <c r="C153" s="117" t="s">
        <v>186</v>
      </c>
      <c r="D153" s="22"/>
      <c r="E153" s="37"/>
      <c r="F153" s="22"/>
      <c r="G153" s="22"/>
    </row>
    <row r="154" spans="1:11" x14ac:dyDescent="0.25">
      <c r="A154" s="24">
        <v>149</v>
      </c>
      <c r="B154" s="116" t="s">
        <v>150</v>
      </c>
      <c r="C154" s="117" t="s">
        <v>161</v>
      </c>
      <c r="D154" s="22"/>
      <c r="E154" s="37"/>
      <c r="F154" s="22"/>
      <c r="G154" s="22"/>
    </row>
    <row r="155" spans="1:11" x14ac:dyDescent="0.25">
      <c r="A155" s="24">
        <v>150</v>
      </c>
      <c r="B155" s="123" t="s">
        <v>258</v>
      </c>
      <c r="C155" s="117" t="s">
        <v>189</v>
      </c>
      <c r="D155" s="22">
        <v>0</v>
      </c>
      <c r="E155" s="37"/>
      <c r="F155" s="22">
        <v>1</v>
      </c>
      <c r="G155" s="22"/>
    </row>
    <row r="156" spans="1:11" x14ac:dyDescent="0.25">
      <c r="A156" s="24">
        <v>151</v>
      </c>
      <c r="B156" s="116" t="s">
        <v>343</v>
      </c>
      <c r="C156" s="134" t="s">
        <v>158</v>
      </c>
      <c r="D156" s="19">
        <v>1</v>
      </c>
      <c r="E156" s="33"/>
      <c r="F156" s="19">
        <v>0</v>
      </c>
      <c r="G156" s="19"/>
      <c r="H156" s="16"/>
      <c r="I156" s="16"/>
      <c r="J156" s="16"/>
      <c r="K156" s="16"/>
    </row>
    <row r="157" spans="1:11" x14ac:dyDescent="0.25">
      <c r="A157" s="24">
        <v>152</v>
      </c>
      <c r="B157" s="130" t="s">
        <v>46</v>
      </c>
      <c r="C157" s="140" t="s">
        <v>209</v>
      </c>
      <c r="D157" s="22"/>
      <c r="E157" s="37"/>
      <c r="F157" s="22"/>
      <c r="G157" s="22"/>
    </row>
    <row r="158" spans="1:11" ht="30" x14ac:dyDescent="0.25">
      <c r="A158" s="24">
        <v>153</v>
      </c>
      <c r="B158" s="130" t="s">
        <v>268</v>
      </c>
      <c r="C158" s="137" t="s">
        <v>269</v>
      </c>
      <c r="D158" s="22">
        <v>1</v>
      </c>
      <c r="E158" s="37"/>
      <c r="F158" s="22">
        <v>0</v>
      </c>
      <c r="G158" s="22"/>
    </row>
    <row r="159" spans="1:11" x14ac:dyDescent="0.25">
      <c r="A159" s="24">
        <v>154</v>
      </c>
      <c r="B159" s="116" t="s">
        <v>141</v>
      </c>
      <c r="C159" s="134" t="s">
        <v>173</v>
      </c>
      <c r="D159" s="22">
        <v>3</v>
      </c>
      <c r="E159" s="37" t="s">
        <v>324</v>
      </c>
      <c r="F159" s="22">
        <v>1</v>
      </c>
      <c r="G159" s="22">
        <v>0.5</v>
      </c>
    </row>
    <row r="160" spans="1:11" x14ac:dyDescent="0.25">
      <c r="A160" s="24">
        <v>155</v>
      </c>
      <c r="B160" s="130" t="s">
        <v>66</v>
      </c>
      <c r="C160" s="140" t="s">
        <v>193</v>
      </c>
      <c r="D160" s="22">
        <v>1</v>
      </c>
      <c r="E160" s="37" t="s">
        <v>334</v>
      </c>
      <c r="F160" s="22">
        <v>0</v>
      </c>
      <c r="G160" s="22"/>
    </row>
    <row r="161" spans="1:7" x14ac:dyDescent="0.25">
      <c r="A161" s="24">
        <v>156</v>
      </c>
      <c r="B161" s="116" t="s">
        <v>96</v>
      </c>
      <c r="C161" s="134" t="s">
        <v>159</v>
      </c>
      <c r="D161" s="22">
        <v>2</v>
      </c>
      <c r="E161" s="37" t="s">
        <v>328</v>
      </c>
      <c r="F161" s="22">
        <v>1</v>
      </c>
      <c r="G161" s="22">
        <v>100</v>
      </c>
    </row>
    <row r="162" spans="1:7" x14ac:dyDescent="0.25">
      <c r="A162" s="24">
        <v>157</v>
      </c>
      <c r="B162" s="136" t="s">
        <v>239</v>
      </c>
      <c r="C162" s="133" t="s">
        <v>250</v>
      </c>
      <c r="D162" s="22"/>
      <c r="E162" s="37"/>
      <c r="F162" s="22"/>
      <c r="G162" s="22"/>
    </row>
    <row r="163" spans="1:7" x14ac:dyDescent="0.25">
      <c r="A163" s="24">
        <v>158</v>
      </c>
      <c r="B163" s="116" t="s">
        <v>132</v>
      </c>
      <c r="C163" s="134" t="s">
        <v>167</v>
      </c>
      <c r="D163" s="22"/>
      <c r="E163" s="37" t="s">
        <v>326</v>
      </c>
      <c r="F163" s="22">
        <v>2</v>
      </c>
      <c r="G163" s="22"/>
    </row>
    <row r="164" spans="1:7" x14ac:dyDescent="0.25">
      <c r="A164" s="24">
        <v>159</v>
      </c>
      <c r="B164" s="116" t="s">
        <v>136</v>
      </c>
      <c r="C164" s="134" t="s">
        <v>169</v>
      </c>
      <c r="D164" s="22"/>
      <c r="E164" s="37"/>
      <c r="F164" s="22"/>
      <c r="G164" s="22"/>
    </row>
    <row r="165" spans="1:7" x14ac:dyDescent="0.25">
      <c r="A165" s="24">
        <v>160</v>
      </c>
      <c r="B165" s="117" t="s">
        <v>83</v>
      </c>
      <c r="C165" s="114" t="s">
        <v>221</v>
      </c>
      <c r="D165" s="22">
        <v>1</v>
      </c>
      <c r="E165" s="37"/>
      <c r="F165" s="22">
        <v>0</v>
      </c>
      <c r="G165" s="22"/>
    </row>
    <row r="166" spans="1:7" x14ac:dyDescent="0.25">
      <c r="A166" s="24">
        <v>161</v>
      </c>
      <c r="B166" s="130" t="s">
        <v>70</v>
      </c>
      <c r="C166" s="143" t="s">
        <v>351</v>
      </c>
      <c r="D166" s="22">
        <v>5</v>
      </c>
      <c r="E166" s="37" t="s">
        <v>327</v>
      </c>
      <c r="F166" s="22">
        <v>0</v>
      </c>
      <c r="G166" s="22"/>
    </row>
    <row r="167" spans="1:7" x14ac:dyDescent="0.25">
      <c r="A167" s="24">
        <v>162</v>
      </c>
      <c r="B167" s="132" t="s">
        <v>263</v>
      </c>
      <c r="C167" s="145" t="s">
        <v>181</v>
      </c>
      <c r="D167" s="22">
        <v>1</v>
      </c>
      <c r="E167" s="37"/>
      <c r="F167" s="22">
        <v>0</v>
      </c>
      <c r="G167" s="22"/>
    </row>
    <row r="168" spans="1:7" x14ac:dyDescent="0.25">
      <c r="A168" s="24">
        <v>163</v>
      </c>
      <c r="B168" s="130" t="s">
        <v>69</v>
      </c>
      <c r="C168" s="143" t="s">
        <v>201</v>
      </c>
      <c r="D168" s="22">
        <v>3</v>
      </c>
      <c r="E168" s="37"/>
      <c r="F168" s="22">
        <v>0</v>
      </c>
      <c r="G168" s="22"/>
    </row>
    <row r="169" spans="1:7" x14ac:dyDescent="0.25">
      <c r="A169" s="24">
        <v>164</v>
      </c>
      <c r="B169" s="116" t="s">
        <v>137</v>
      </c>
      <c r="C169" s="134" t="s">
        <v>170</v>
      </c>
      <c r="D169" s="22">
        <v>1</v>
      </c>
      <c r="E169" s="37" t="s">
        <v>323</v>
      </c>
      <c r="F169" s="22"/>
      <c r="G169" s="22"/>
    </row>
    <row r="170" spans="1:7" x14ac:dyDescent="0.25">
      <c r="A170" s="24">
        <v>165</v>
      </c>
      <c r="B170" s="130" t="s">
        <v>64</v>
      </c>
      <c r="C170" s="140" t="s">
        <v>64</v>
      </c>
      <c r="D170" s="22">
        <v>5</v>
      </c>
      <c r="E170" s="37"/>
      <c r="F170" s="22">
        <v>1</v>
      </c>
      <c r="G170" s="22"/>
    </row>
    <row r="171" spans="1:7" x14ac:dyDescent="0.25">
      <c r="A171" s="24">
        <v>166</v>
      </c>
      <c r="B171" s="116" t="s">
        <v>109</v>
      </c>
      <c r="C171" s="134" t="s">
        <v>160</v>
      </c>
      <c r="D171" s="22">
        <v>1</v>
      </c>
      <c r="E171" s="37"/>
      <c r="F171" s="22">
        <v>0</v>
      </c>
      <c r="G171" s="22"/>
    </row>
    <row r="172" spans="1:7" x14ac:dyDescent="0.25">
      <c r="A172" s="24">
        <v>167</v>
      </c>
      <c r="B172" s="115" t="s">
        <v>42</v>
      </c>
      <c r="C172" s="117" t="s">
        <v>236</v>
      </c>
      <c r="D172" s="22">
        <v>22</v>
      </c>
      <c r="E172" s="37" t="s">
        <v>331</v>
      </c>
      <c r="F172" s="22">
        <v>1</v>
      </c>
      <c r="G172" s="22"/>
    </row>
    <row r="173" spans="1:7" x14ac:dyDescent="0.25">
      <c r="A173" s="24">
        <v>168</v>
      </c>
      <c r="B173" s="130" t="s">
        <v>349</v>
      </c>
      <c r="C173" s="143" t="s">
        <v>240</v>
      </c>
      <c r="D173" s="22">
        <v>20</v>
      </c>
      <c r="E173" s="37" t="s">
        <v>337</v>
      </c>
      <c r="F173" s="22">
        <v>0</v>
      </c>
      <c r="G173" s="22"/>
    </row>
    <row r="174" spans="1:7" x14ac:dyDescent="0.25">
      <c r="A174" s="24">
        <v>169</v>
      </c>
      <c r="B174" s="130" t="s">
        <v>59</v>
      </c>
      <c r="C174" s="140" t="s">
        <v>179</v>
      </c>
      <c r="D174" s="22">
        <v>6</v>
      </c>
      <c r="E174" s="37" t="s">
        <v>336</v>
      </c>
      <c r="F174" s="22">
        <v>0</v>
      </c>
      <c r="G174" s="22"/>
    </row>
    <row r="175" spans="1:7" ht="25.5" x14ac:dyDescent="0.25">
      <c r="A175" s="24">
        <v>170</v>
      </c>
      <c r="B175" s="130" t="s">
        <v>68</v>
      </c>
      <c r="C175" s="143" t="s">
        <v>196</v>
      </c>
      <c r="D175" s="22">
        <v>9</v>
      </c>
      <c r="E175" s="37" t="s">
        <v>335</v>
      </c>
      <c r="F175" s="22">
        <v>1</v>
      </c>
      <c r="G175" s="22"/>
    </row>
    <row r="176" spans="1:7" ht="30" x14ac:dyDescent="0.25">
      <c r="A176" s="24">
        <v>171</v>
      </c>
      <c r="B176" s="117" t="s">
        <v>75</v>
      </c>
      <c r="C176" s="117" t="s">
        <v>225</v>
      </c>
      <c r="D176" s="22">
        <v>6</v>
      </c>
      <c r="E176" s="37" t="s">
        <v>333</v>
      </c>
      <c r="F176" s="22">
        <v>0</v>
      </c>
      <c r="G176" s="22"/>
    </row>
    <row r="177" spans="1:7" x14ac:dyDescent="0.25">
      <c r="A177" s="24">
        <v>172</v>
      </c>
      <c r="B177" s="116" t="s">
        <v>98</v>
      </c>
      <c r="C177" s="134" t="s">
        <v>159</v>
      </c>
      <c r="D177" s="22"/>
      <c r="E177" s="37"/>
      <c r="F177" s="22"/>
      <c r="G177" s="22"/>
    </row>
    <row r="178" spans="1:7" x14ac:dyDescent="0.25">
      <c r="A178" s="24">
        <v>173</v>
      </c>
      <c r="B178" s="121" t="s">
        <v>95</v>
      </c>
      <c r="C178" s="134" t="s">
        <v>159</v>
      </c>
      <c r="D178" s="22">
        <v>3</v>
      </c>
      <c r="E178" s="37"/>
      <c r="F178" s="22">
        <v>1</v>
      </c>
      <c r="G178" s="22">
        <v>25</v>
      </c>
    </row>
    <row r="179" spans="1:7" x14ac:dyDescent="0.25">
      <c r="A179" s="24">
        <v>174</v>
      </c>
      <c r="B179" s="116" t="s">
        <v>123</v>
      </c>
      <c r="C179" s="134" t="s">
        <v>165</v>
      </c>
      <c r="D179" s="22">
        <v>1</v>
      </c>
      <c r="E179" s="37" t="s">
        <v>323</v>
      </c>
      <c r="F179" s="22">
        <v>0</v>
      </c>
      <c r="G179" s="22"/>
    </row>
    <row r="180" spans="1:7" x14ac:dyDescent="0.25">
      <c r="A180" s="24">
        <v>175</v>
      </c>
      <c r="B180" s="130" t="s">
        <v>241</v>
      </c>
      <c r="C180" s="133" t="s">
        <v>251</v>
      </c>
      <c r="D180" s="22">
        <v>3</v>
      </c>
      <c r="E180" s="37" t="s">
        <v>324</v>
      </c>
      <c r="F180" s="22">
        <v>1</v>
      </c>
      <c r="G180" s="22">
        <v>5</v>
      </c>
    </row>
    <row r="181" spans="1:7" ht="30" x14ac:dyDescent="0.25">
      <c r="A181" s="24">
        <v>176</v>
      </c>
      <c r="B181" s="116" t="s">
        <v>102</v>
      </c>
      <c r="C181" s="134" t="s">
        <v>159</v>
      </c>
      <c r="D181" s="22">
        <v>4</v>
      </c>
      <c r="E181" s="37" t="s">
        <v>330</v>
      </c>
      <c r="F181" s="22">
        <v>1</v>
      </c>
      <c r="G181" s="22"/>
    </row>
  </sheetData>
  <mergeCells count="9">
    <mergeCell ref="A2:A4"/>
    <mergeCell ref="B2:B4"/>
    <mergeCell ref="C2:C4"/>
    <mergeCell ref="D3:D4"/>
    <mergeCell ref="E3:E4"/>
    <mergeCell ref="F3:F4"/>
    <mergeCell ref="G3:G4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 ЗВЕЗДЫ</vt:lpstr>
      <vt:lpstr>расчет</vt:lpstr>
      <vt:lpstr>административные нарушения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Акимова Лариса Валериевна</dc:creator>
  <cp:lastModifiedBy>Илюшин Дмитрий Андреевич</cp:lastModifiedBy>
  <cp:lastPrinted>2020-07-31T06:14:10Z</cp:lastPrinted>
  <dcterms:created xsi:type="dcterms:W3CDTF">2019-01-26T10:52:21Z</dcterms:created>
  <dcterms:modified xsi:type="dcterms:W3CDTF">2020-08-20T06:37:32Z</dcterms:modified>
</cp:coreProperties>
</file>