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328"/>
  <workbookPr/>
  <mc:AlternateContent xmlns:mc="http://schemas.openxmlformats.org/markup-compatibility/2006">
    <mc:Choice Requires="x15">
      <x15ac:absPath xmlns:x15ac="http://schemas.microsoft.com/office/spreadsheetml/2010/11/ac" url="C:\Users\alminaite\Desktop\"/>
    </mc:Choice>
  </mc:AlternateContent>
  <xr:revisionPtr revIDLastSave="0" documentId="8_{60D0D2ED-DCF2-4A86-A9E1-DC51AC4FC046}" xr6:coauthVersionLast="45" xr6:coauthVersionMax="45" xr10:uidLastSave="{00000000-0000-0000-0000-000000000000}"/>
  <bookViews>
    <workbookView xWindow="-120" yWindow="-120" windowWidth="29040" windowHeight="15840" tabRatio="542" xr2:uid="{00000000-000D-0000-FFFF-FFFF00000000}"/>
  </bookViews>
  <sheets>
    <sheet name="ОИВ Калужской области новый" sheetId="3" r:id="rId1"/>
    <sheet name="ОМСУ Калужской области новый" sheetId="4" r:id="rId2"/>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L180" i="4" l="1"/>
  <c r="M68" i="4"/>
  <c r="L68" i="4"/>
  <c r="K68" i="4"/>
  <c r="J68" i="4"/>
  <c r="M87" i="4"/>
  <c r="L87" i="4"/>
  <c r="K87" i="4"/>
  <c r="J87" i="4"/>
  <c r="M247" i="4"/>
  <c r="L247" i="4"/>
  <c r="K247" i="4"/>
  <c r="J247" i="4"/>
  <c r="L228" i="4"/>
  <c r="K228" i="4"/>
  <c r="M228" i="4"/>
  <c r="J228" i="4"/>
  <c r="C228" i="4"/>
  <c r="L149" i="4"/>
  <c r="N300" i="3"/>
  <c r="I300" i="3"/>
  <c r="C292" i="3"/>
  <c r="D292" i="3"/>
  <c r="F292" i="3"/>
  <c r="G292" i="3"/>
  <c r="N277" i="4"/>
  <c r="C274" i="4"/>
  <c r="C260" i="4"/>
  <c r="K348" i="4"/>
  <c r="L348" i="4"/>
  <c r="M348" i="4"/>
  <c r="J348" i="4"/>
  <c r="M223" i="4" l="1"/>
  <c r="J223" i="4"/>
  <c r="K223" i="4"/>
  <c r="L223" i="4"/>
  <c r="K66" i="4"/>
  <c r="L66" i="4"/>
  <c r="M66" i="4"/>
  <c r="J66" i="4"/>
  <c r="K309" i="3"/>
  <c r="L309" i="3"/>
  <c r="M309" i="3"/>
  <c r="J309" i="3"/>
  <c r="K355" i="3"/>
  <c r="L355" i="3"/>
  <c r="M355" i="3"/>
  <c r="J355" i="3"/>
  <c r="K359" i="3"/>
  <c r="L359" i="3"/>
  <c r="M359" i="3"/>
  <c r="J359" i="3"/>
  <c r="K346" i="3"/>
  <c r="L346" i="3"/>
  <c r="M346" i="3"/>
  <c r="J346" i="3"/>
  <c r="K292" i="3"/>
  <c r="K361" i="3" s="1"/>
  <c r="L292" i="3"/>
  <c r="L361" i="3" s="1"/>
  <c r="M292" i="3"/>
  <c r="M361" i="3" s="1"/>
  <c r="J292" i="3"/>
  <c r="J361" i="3" s="1"/>
  <c r="K500" i="4"/>
  <c r="L500" i="4"/>
  <c r="M500" i="4"/>
  <c r="J500" i="4"/>
  <c r="K514" i="4"/>
  <c r="L514" i="4"/>
  <c r="M514" i="4"/>
  <c r="J514" i="4"/>
  <c r="K217" i="3"/>
  <c r="L217" i="3"/>
  <c r="M217" i="3"/>
  <c r="J217" i="3"/>
  <c r="K59" i="4"/>
  <c r="L59" i="4"/>
  <c r="M59" i="4"/>
  <c r="J59" i="4"/>
  <c r="K50" i="4"/>
  <c r="L50" i="4"/>
  <c r="M50" i="4"/>
  <c r="M45" i="4" s="1"/>
  <c r="J50" i="4"/>
  <c r="J45" i="4" s="1"/>
  <c r="K124" i="4"/>
  <c r="L124" i="4"/>
  <c r="M124" i="4"/>
  <c r="J124" i="4"/>
  <c r="K116" i="4"/>
  <c r="K112" i="4" s="1"/>
  <c r="L116" i="4"/>
  <c r="L112" i="4" s="1"/>
  <c r="M116" i="4"/>
  <c r="J116" i="4"/>
  <c r="I126" i="4"/>
  <c r="I43" i="4"/>
  <c r="K42" i="4"/>
  <c r="L42" i="4"/>
  <c r="M42" i="4"/>
  <c r="J42" i="4"/>
  <c r="D42" i="4"/>
  <c r="E42" i="4"/>
  <c r="F42" i="4"/>
  <c r="G42" i="4"/>
  <c r="H42" i="4"/>
  <c r="C42" i="4"/>
  <c r="I31" i="4"/>
  <c r="K28" i="4"/>
  <c r="L28" i="4"/>
  <c r="M28" i="4"/>
  <c r="J28" i="4"/>
  <c r="K21" i="4"/>
  <c r="K19" i="4" s="1"/>
  <c r="L21" i="4"/>
  <c r="L19" i="4" s="1"/>
  <c r="M21" i="4"/>
  <c r="M19" i="4" s="1"/>
  <c r="J21" i="4"/>
  <c r="J19" i="4" s="1"/>
  <c r="I279" i="3"/>
  <c r="K278" i="3"/>
  <c r="L278" i="3"/>
  <c r="M278" i="3"/>
  <c r="J278" i="3"/>
  <c r="K180" i="4"/>
  <c r="M180" i="4"/>
  <c r="J180" i="4"/>
  <c r="K169" i="4"/>
  <c r="L169" i="4"/>
  <c r="M169" i="4"/>
  <c r="J169" i="4"/>
  <c r="K112" i="3"/>
  <c r="L112" i="3"/>
  <c r="M112" i="3"/>
  <c r="J112" i="3"/>
  <c r="K314" i="3"/>
  <c r="L314" i="3"/>
  <c r="M314" i="3"/>
  <c r="J314" i="3"/>
  <c r="M297" i="4"/>
  <c r="K309" i="4"/>
  <c r="L309" i="4"/>
  <c r="M309" i="4"/>
  <c r="J309" i="4"/>
  <c r="K297" i="4"/>
  <c r="L297" i="4"/>
  <c r="J297" i="4"/>
  <c r="K540" i="4"/>
  <c r="K538" i="4" s="1"/>
  <c r="L540" i="4"/>
  <c r="L538" i="4" s="1"/>
  <c r="M540" i="4"/>
  <c r="M538" i="4" s="1"/>
  <c r="J540" i="4"/>
  <c r="J538" i="4" s="1"/>
  <c r="M292" i="4" l="1"/>
  <c r="L167" i="4"/>
  <c r="L45" i="4"/>
  <c r="L292" i="4"/>
  <c r="M167" i="4"/>
  <c r="L498" i="4"/>
  <c r="M498" i="4"/>
  <c r="J498" i="4"/>
  <c r="K498" i="4"/>
  <c r="K45" i="4"/>
  <c r="M112" i="4"/>
  <c r="J112" i="4"/>
  <c r="J167" i="4"/>
  <c r="K167" i="4"/>
  <c r="K292" i="4"/>
  <c r="J292" i="4"/>
  <c r="K196" i="3" l="1"/>
  <c r="L196" i="3"/>
  <c r="M196" i="3"/>
  <c r="J196" i="3"/>
  <c r="D521" i="4"/>
  <c r="K521" i="4"/>
  <c r="K519" i="4" s="1"/>
  <c r="L521" i="4"/>
  <c r="L519" i="4" s="1"/>
  <c r="M521" i="4"/>
  <c r="M519" i="4" s="1"/>
  <c r="J521" i="4"/>
  <c r="J519" i="4" s="1"/>
  <c r="I159" i="4"/>
  <c r="K149" i="4"/>
  <c r="M149" i="4"/>
  <c r="J149" i="4"/>
  <c r="K133" i="4"/>
  <c r="L133" i="4"/>
  <c r="L128" i="4" s="1"/>
  <c r="M133" i="4"/>
  <c r="M128" i="4" s="1"/>
  <c r="J133" i="4"/>
  <c r="I71" i="3"/>
  <c r="I59" i="3"/>
  <c r="D39" i="3"/>
  <c r="M39" i="3"/>
  <c r="K39" i="3"/>
  <c r="L39" i="3"/>
  <c r="J39" i="3"/>
  <c r="K92" i="3"/>
  <c r="L92" i="3"/>
  <c r="M92" i="3"/>
  <c r="J92" i="3"/>
  <c r="K191" i="3"/>
  <c r="L191" i="3"/>
  <c r="M191" i="3"/>
  <c r="J191" i="3"/>
  <c r="K494" i="4"/>
  <c r="L494" i="4"/>
  <c r="M494" i="4"/>
  <c r="J494" i="4"/>
  <c r="K479" i="4"/>
  <c r="K476" i="4" s="1"/>
  <c r="L479" i="4"/>
  <c r="L476" i="4" s="1"/>
  <c r="M479" i="4"/>
  <c r="M476" i="4" s="1"/>
  <c r="J479" i="4"/>
  <c r="I351" i="3"/>
  <c r="K349" i="3"/>
  <c r="L349" i="3"/>
  <c r="M349" i="3"/>
  <c r="J349" i="3"/>
  <c r="I38" i="4"/>
  <c r="K36" i="4"/>
  <c r="L36" i="4"/>
  <c r="L33" i="4" s="1"/>
  <c r="M36" i="4"/>
  <c r="M33" i="4" s="1"/>
  <c r="J36" i="4"/>
  <c r="J33" i="4" s="1"/>
  <c r="K109" i="4"/>
  <c r="L109" i="4"/>
  <c r="M109" i="4"/>
  <c r="J109" i="4"/>
  <c r="K94" i="4"/>
  <c r="K89" i="4" s="1"/>
  <c r="L94" i="4"/>
  <c r="M94" i="4"/>
  <c r="M89" i="4" s="1"/>
  <c r="J94" i="4"/>
  <c r="J89" i="4" s="1"/>
  <c r="K10" i="4"/>
  <c r="L10" i="4"/>
  <c r="M10" i="4"/>
  <c r="J10" i="4"/>
  <c r="K17" i="4"/>
  <c r="L17" i="4"/>
  <c r="M17" i="4"/>
  <c r="J17" i="4"/>
  <c r="I376" i="4"/>
  <c r="K387" i="4"/>
  <c r="L387" i="4"/>
  <c r="M387" i="4"/>
  <c r="J387" i="4"/>
  <c r="K367" i="4"/>
  <c r="L367" i="4"/>
  <c r="M367" i="4"/>
  <c r="M365" i="4" s="1"/>
  <c r="M362" i="4" s="1"/>
  <c r="M341" i="4" s="1"/>
  <c r="J367" i="4"/>
  <c r="L365" i="4" l="1"/>
  <c r="L362" i="4" s="1"/>
  <c r="L341" i="4" s="1"/>
  <c r="K128" i="4"/>
  <c r="J128" i="4"/>
  <c r="J476" i="4"/>
  <c r="K33" i="4"/>
  <c r="L89" i="4"/>
  <c r="L8" i="4"/>
  <c r="M8" i="4"/>
  <c r="J8" i="4"/>
  <c r="K8" i="4"/>
  <c r="K365" i="4"/>
  <c r="K362" i="4" s="1"/>
  <c r="K341" i="4" s="1"/>
  <c r="J365" i="4"/>
  <c r="J362" i="4" s="1"/>
  <c r="J341" i="4" s="1"/>
  <c r="K448" i="4" l="1"/>
  <c r="L448" i="4"/>
  <c r="M448" i="4"/>
  <c r="J448" i="4"/>
  <c r="K432" i="4"/>
  <c r="K424" i="4" s="1"/>
  <c r="L432" i="4"/>
  <c r="L424" i="4" s="1"/>
  <c r="M432" i="4"/>
  <c r="J432" i="4"/>
  <c r="K9" i="3"/>
  <c r="L9" i="3"/>
  <c r="M9" i="3"/>
  <c r="J9" i="3"/>
  <c r="K260" i="4"/>
  <c r="L260" i="4"/>
  <c r="M260" i="4"/>
  <c r="J260" i="4"/>
  <c r="H260" i="4"/>
  <c r="F260" i="4"/>
  <c r="G260" i="4"/>
  <c r="E260" i="4"/>
  <c r="D260" i="4"/>
  <c r="I277" i="4"/>
  <c r="C261" i="4"/>
  <c r="C255" i="4" s="1"/>
  <c r="I256" i="4"/>
  <c r="K274" i="4"/>
  <c r="L274" i="4"/>
  <c r="M274" i="4"/>
  <c r="J274" i="4"/>
  <c r="K261" i="4"/>
  <c r="L261" i="4"/>
  <c r="M261" i="4"/>
  <c r="J261" i="4"/>
  <c r="K207" i="4"/>
  <c r="L207" i="4"/>
  <c r="M207" i="4"/>
  <c r="J207" i="4"/>
  <c r="K190" i="4"/>
  <c r="K184" i="4" s="1"/>
  <c r="L190" i="4"/>
  <c r="L184" i="4" s="1"/>
  <c r="M190" i="4"/>
  <c r="M184" i="4" s="1"/>
  <c r="J190" i="4"/>
  <c r="J184" i="4" s="1"/>
  <c r="K472" i="4"/>
  <c r="L472" i="4"/>
  <c r="M472" i="4"/>
  <c r="J472" i="4"/>
  <c r="K456" i="4"/>
  <c r="L456" i="4"/>
  <c r="L452" i="4" s="1"/>
  <c r="M456" i="4"/>
  <c r="M452" i="4" s="1"/>
  <c r="J456" i="4"/>
  <c r="J452" i="4" s="1"/>
  <c r="K219" i="4"/>
  <c r="L219" i="4"/>
  <c r="M219" i="4"/>
  <c r="J219" i="4"/>
  <c r="K213" i="4"/>
  <c r="L213" i="4"/>
  <c r="L211" i="4" s="1"/>
  <c r="M213" i="4"/>
  <c r="M211" i="4" s="1"/>
  <c r="J213" i="4"/>
  <c r="K211" i="4"/>
  <c r="K303" i="3"/>
  <c r="L303" i="3"/>
  <c r="M303" i="3"/>
  <c r="J303" i="3"/>
  <c r="K421" i="4"/>
  <c r="L421" i="4"/>
  <c r="M421" i="4"/>
  <c r="J421" i="4"/>
  <c r="K414" i="4"/>
  <c r="L414" i="4"/>
  <c r="M414" i="4"/>
  <c r="J414" i="4"/>
  <c r="K408" i="4"/>
  <c r="L408" i="4"/>
  <c r="M408" i="4"/>
  <c r="J408" i="4"/>
  <c r="K284" i="4"/>
  <c r="K280" i="4" s="1"/>
  <c r="L284" i="4"/>
  <c r="L280" i="4" s="1"/>
  <c r="M284" i="4"/>
  <c r="M280" i="4" s="1"/>
  <c r="J284" i="4"/>
  <c r="K338" i="4"/>
  <c r="L338" i="4"/>
  <c r="M338" i="4"/>
  <c r="J338" i="4"/>
  <c r="K321" i="4"/>
  <c r="K314" i="4" s="1"/>
  <c r="L321" i="4"/>
  <c r="L314" i="4" s="1"/>
  <c r="M321" i="4"/>
  <c r="J321" i="4"/>
  <c r="K85" i="3"/>
  <c r="L85" i="3"/>
  <c r="M85" i="3"/>
  <c r="J85" i="3"/>
  <c r="I86" i="3"/>
  <c r="K403" i="4"/>
  <c r="L403" i="4"/>
  <c r="M403" i="4"/>
  <c r="J403" i="4"/>
  <c r="L391" i="4"/>
  <c r="M391" i="4"/>
  <c r="K391" i="4"/>
  <c r="J391" i="4"/>
  <c r="H391" i="4"/>
  <c r="I390" i="4"/>
  <c r="D540" i="4"/>
  <c r="D538" i="4" s="1"/>
  <c r="E540" i="4"/>
  <c r="E538" i="4" s="1"/>
  <c r="F540" i="4"/>
  <c r="F538" i="4" s="1"/>
  <c r="G540" i="4"/>
  <c r="H540" i="4"/>
  <c r="H538" i="4" s="1"/>
  <c r="C540" i="4"/>
  <c r="C538" i="4" s="1"/>
  <c r="D519" i="4"/>
  <c r="E521" i="4"/>
  <c r="E519" i="4" s="1"/>
  <c r="F521" i="4"/>
  <c r="F519" i="4" s="1"/>
  <c r="G521" i="4"/>
  <c r="H521" i="4"/>
  <c r="H519" i="4" s="1"/>
  <c r="C521" i="4"/>
  <c r="C519" i="4" s="1"/>
  <c r="D514" i="4"/>
  <c r="E514" i="4"/>
  <c r="F514" i="4"/>
  <c r="G514" i="4"/>
  <c r="H514" i="4"/>
  <c r="C514" i="4"/>
  <c r="D494" i="4"/>
  <c r="E494" i="4"/>
  <c r="F494" i="4"/>
  <c r="G494" i="4"/>
  <c r="H494" i="4"/>
  <c r="C494" i="4"/>
  <c r="D472" i="4"/>
  <c r="E472" i="4"/>
  <c r="F472" i="4"/>
  <c r="G472" i="4"/>
  <c r="H472" i="4"/>
  <c r="C472" i="4"/>
  <c r="D448" i="4"/>
  <c r="E448" i="4"/>
  <c r="F448" i="4"/>
  <c r="G448" i="4"/>
  <c r="H448" i="4"/>
  <c r="C448" i="4"/>
  <c r="D421" i="4"/>
  <c r="E421" i="4"/>
  <c r="F421" i="4"/>
  <c r="G421" i="4"/>
  <c r="H421" i="4"/>
  <c r="C421" i="4"/>
  <c r="D403" i="4"/>
  <c r="E403" i="4"/>
  <c r="F403" i="4"/>
  <c r="G403" i="4"/>
  <c r="H403" i="4"/>
  <c r="C403" i="4"/>
  <c r="D387" i="4"/>
  <c r="E387" i="4"/>
  <c r="F387" i="4"/>
  <c r="G387" i="4"/>
  <c r="H387" i="4"/>
  <c r="C387" i="4"/>
  <c r="D362" i="4"/>
  <c r="E362" i="4"/>
  <c r="F362" i="4"/>
  <c r="G362" i="4"/>
  <c r="H362" i="4"/>
  <c r="C362" i="4"/>
  <c r="D338" i="4"/>
  <c r="E338" i="4"/>
  <c r="F338" i="4"/>
  <c r="G338" i="4"/>
  <c r="H338" i="4"/>
  <c r="C338" i="4"/>
  <c r="D309" i="4"/>
  <c r="E309" i="4"/>
  <c r="F309" i="4"/>
  <c r="G309" i="4"/>
  <c r="H309" i="4"/>
  <c r="C309" i="4"/>
  <c r="D290" i="4"/>
  <c r="E290" i="4"/>
  <c r="F290" i="4"/>
  <c r="G290" i="4"/>
  <c r="H290" i="4"/>
  <c r="C290" i="4"/>
  <c r="D274" i="4"/>
  <c r="E274" i="4"/>
  <c r="F274" i="4"/>
  <c r="G274" i="4"/>
  <c r="H274" i="4"/>
  <c r="D247" i="4"/>
  <c r="E247" i="4"/>
  <c r="F247" i="4"/>
  <c r="G247" i="4"/>
  <c r="H247" i="4"/>
  <c r="C247" i="4"/>
  <c r="D219" i="4"/>
  <c r="E219" i="4"/>
  <c r="F219" i="4"/>
  <c r="G219" i="4"/>
  <c r="H219" i="4"/>
  <c r="C219" i="4"/>
  <c r="D207" i="4"/>
  <c r="E207" i="4"/>
  <c r="F207" i="4"/>
  <c r="G207" i="4"/>
  <c r="H207" i="4"/>
  <c r="C207" i="4"/>
  <c r="D180" i="4"/>
  <c r="E180" i="4"/>
  <c r="F180" i="4"/>
  <c r="G180" i="4"/>
  <c r="H180" i="4"/>
  <c r="C180" i="4"/>
  <c r="D149" i="4"/>
  <c r="E149" i="4"/>
  <c r="F149" i="4"/>
  <c r="G149" i="4"/>
  <c r="H149" i="4"/>
  <c r="C149" i="4"/>
  <c r="D124" i="4"/>
  <c r="E124" i="4"/>
  <c r="F124" i="4"/>
  <c r="G124" i="4"/>
  <c r="H124" i="4"/>
  <c r="C124" i="4"/>
  <c r="D109" i="4"/>
  <c r="E109" i="4"/>
  <c r="F109" i="4"/>
  <c r="G109" i="4"/>
  <c r="H109" i="4"/>
  <c r="C109" i="4"/>
  <c r="D87" i="4"/>
  <c r="E87" i="4"/>
  <c r="F87" i="4"/>
  <c r="G87" i="4"/>
  <c r="H87" i="4"/>
  <c r="C87" i="4"/>
  <c r="D59" i="4"/>
  <c r="E59" i="4"/>
  <c r="F59" i="4"/>
  <c r="G59" i="4"/>
  <c r="H59" i="4"/>
  <c r="C59" i="4"/>
  <c r="D28" i="4"/>
  <c r="E28" i="4"/>
  <c r="F28" i="4"/>
  <c r="G28" i="4"/>
  <c r="H28" i="4"/>
  <c r="C28" i="4"/>
  <c r="D17" i="4"/>
  <c r="E17" i="4"/>
  <c r="F17" i="4"/>
  <c r="G17" i="4"/>
  <c r="H17" i="4"/>
  <c r="C17" i="4"/>
  <c r="D500" i="4"/>
  <c r="E500" i="4"/>
  <c r="F500" i="4"/>
  <c r="G500" i="4"/>
  <c r="H500" i="4"/>
  <c r="H498" i="4" s="1"/>
  <c r="C500" i="4"/>
  <c r="D479" i="4"/>
  <c r="E479" i="4"/>
  <c r="F479" i="4"/>
  <c r="G479" i="4"/>
  <c r="H479" i="4"/>
  <c r="C479" i="4"/>
  <c r="D456" i="4"/>
  <c r="D452" i="4" s="1"/>
  <c r="E456" i="4"/>
  <c r="F456" i="4"/>
  <c r="G456" i="4"/>
  <c r="H456" i="4"/>
  <c r="C456" i="4"/>
  <c r="D432" i="4"/>
  <c r="E432" i="4"/>
  <c r="F432" i="4"/>
  <c r="F424" i="4" s="1"/>
  <c r="G432" i="4"/>
  <c r="H432" i="4"/>
  <c r="C432" i="4"/>
  <c r="D414" i="4"/>
  <c r="E414" i="4"/>
  <c r="F414" i="4"/>
  <c r="G414" i="4"/>
  <c r="H414" i="4"/>
  <c r="C414" i="4"/>
  <c r="D391" i="4"/>
  <c r="E391" i="4"/>
  <c r="F391" i="4"/>
  <c r="G391" i="4"/>
  <c r="C391" i="4"/>
  <c r="D367" i="4"/>
  <c r="D365" i="4" s="1"/>
  <c r="E367" i="4"/>
  <c r="E365" i="4" s="1"/>
  <c r="F367" i="4"/>
  <c r="F365" i="4" s="1"/>
  <c r="G367" i="4"/>
  <c r="H367" i="4"/>
  <c r="H365" i="4" s="1"/>
  <c r="C367" i="4"/>
  <c r="C365" i="4" s="1"/>
  <c r="D348" i="4"/>
  <c r="E348" i="4"/>
  <c r="F348" i="4"/>
  <c r="G348" i="4"/>
  <c r="H348" i="4"/>
  <c r="C348" i="4"/>
  <c r="D321" i="4"/>
  <c r="D314" i="4" s="1"/>
  <c r="E321" i="4"/>
  <c r="E314" i="4" s="1"/>
  <c r="F321" i="4"/>
  <c r="G321" i="4"/>
  <c r="H321" i="4"/>
  <c r="C321" i="4"/>
  <c r="C314" i="4" s="1"/>
  <c r="D297" i="4"/>
  <c r="D292" i="4" s="1"/>
  <c r="E297" i="4"/>
  <c r="E292" i="4" s="1"/>
  <c r="F297" i="4"/>
  <c r="F292" i="4" s="1"/>
  <c r="G297" i="4"/>
  <c r="G292" i="4" s="1"/>
  <c r="H297" i="4"/>
  <c r="H292" i="4" s="1"/>
  <c r="C297" i="4"/>
  <c r="C292" i="4" s="1"/>
  <c r="D284" i="4"/>
  <c r="D280" i="4" s="1"/>
  <c r="E284" i="4"/>
  <c r="E280" i="4" s="1"/>
  <c r="F284" i="4"/>
  <c r="F280" i="4" s="1"/>
  <c r="G284" i="4"/>
  <c r="G280" i="4" s="1"/>
  <c r="H284" i="4"/>
  <c r="H280" i="4" s="1"/>
  <c r="C284" i="4"/>
  <c r="C280" i="4" s="1"/>
  <c r="D261" i="4"/>
  <c r="E261" i="4"/>
  <c r="F261" i="4"/>
  <c r="G261" i="4"/>
  <c r="H261" i="4"/>
  <c r="D228" i="4"/>
  <c r="D223" i="4" s="1"/>
  <c r="E228" i="4"/>
  <c r="E223" i="4" s="1"/>
  <c r="F228" i="4"/>
  <c r="G228" i="4"/>
  <c r="H228" i="4"/>
  <c r="H223" i="4" s="1"/>
  <c r="C223" i="4"/>
  <c r="D213" i="4"/>
  <c r="E213" i="4"/>
  <c r="F213" i="4"/>
  <c r="F211" i="4" s="1"/>
  <c r="G213" i="4"/>
  <c r="H213" i="4"/>
  <c r="C213" i="4"/>
  <c r="D190" i="4"/>
  <c r="E190" i="4"/>
  <c r="E184" i="4" s="1"/>
  <c r="F190" i="4"/>
  <c r="G190" i="4"/>
  <c r="H190" i="4"/>
  <c r="C190" i="4"/>
  <c r="C184" i="4" s="1"/>
  <c r="D169" i="4"/>
  <c r="E169" i="4"/>
  <c r="F169" i="4"/>
  <c r="F167" i="4" s="1"/>
  <c r="G169" i="4"/>
  <c r="H169" i="4"/>
  <c r="C169" i="4"/>
  <c r="D133" i="4"/>
  <c r="E133" i="4"/>
  <c r="F133" i="4"/>
  <c r="G133" i="4"/>
  <c r="H133" i="4"/>
  <c r="H128" i="4" s="1"/>
  <c r="C133" i="4"/>
  <c r="D116" i="4"/>
  <c r="E116" i="4"/>
  <c r="F116" i="4"/>
  <c r="G116" i="4"/>
  <c r="G112" i="4" s="1"/>
  <c r="H116" i="4"/>
  <c r="C116" i="4"/>
  <c r="D94" i="4"/>
  <c r="D89" i="4" s="1"/>
  <c r="E94" i="4"/>
  <c r="E89" i="4" s="1"/>
  <c r="F94" i="4"/>
  <c r="G94" i="4"/>
  <c r="H94" i="4"/>
  <c r="H89" i="4" s="1"/>
  <c r="C94" i="4"/>
  <c r="C89" i="4" s="1"/>
  <c r="D68" i="4"/>
  <c r="E68" i="4"/>
  <c r="F68" i="4"/>
  <c r="F66" i="4" s="1"/>
  <c r="G68" i="4"/>
  <c r="G66" i="4" s="1"/>
  <c r="H68" i="4"/>
  <c r="C68" i="4"/>
  <c r="D50" i="4"/>
  <c r="E50" i="4"/>
  <c r="F50" i="4"/>
  <c r="G50" i="4"/>
  <c r="H50" i="4"/>
  <c r="C50" i="4"/>
  <c r="D36" i="4"/>
  <c r="E36" i="4"/>
  <c r="F36" i="4"/>
  <c r="G36" i="4"/>
  <c r="H36" i="4"/>
  <c r="C36" i="4"/>
  <c r="D21" i="4"/>
  <c r="E21" i="4"/>
  <c r="F21" i="4"/>
  <c r="G21" i="4"/>
  <c r="H21" i="4"/>
  <c r="C21" i="4"/>
  <c r="D10" i="4"/>
  <c r="E10" i="4"/>
  <c r="F10" i="4"/>
  <c r="G10" i="4"/>
  <c r="H10" i="4"/>
  <c r="C10" i="4"/>
  <c r="N9" i="4"/>
  <c r="N10" i="4"/>
  <c r="N11" i="4"/>
  <c r="N12" i="4"/>
  <c r="N13" i="4"/>
  <c r="N14" i="4"/>
  <c r="N15" i="4"/>
  <c r="N16" i="4"/>
  <c r="N17" i="4"/>
  <c r="N18" i="4"/>
  <c r="N19" i="4"/>
  <c r="N20" i="4"/>
  <c r="N21" i="4"/>
  <c r="N22" i="4"/>
  <c r="N23" i="4"/>
  <c r="N24" i="4"/>
  <c r="N25" i="4"/>
  <c r="N26" i="4"/>
  <c r="N27" i="4"/>
  <c r="N28" i="4"/>
  <c r="N29" i="4"/>
  <c r="N30" i="4"/>
  <c r="N32" i="4"/>
  <c r="N33" i="4"/>
  <c r="N34" i="4"/>
  <c r="N35" i="4"/>
  <c r="N36" i="4"/>
  <c r="N37" i="4"/>
  <c r="N38" i="4"/>
  <c r="N39" i="4"/>
  <c r="N40" i="4"/>
  <c r="N41" i="4"/>
  <c r="N42" i="4"/>
  <c r="N44" i="4"/>
  <c r="N45" i="4"/>
  <c r="N46" i="4"/>
  <c r="N47" i="4"/>
  <c r="N48" i="4"/>
  <c r="N49" i="4"/>
  <c r="N50" i="4"/>
  <c r="N51" i="4"/>
  <c r="N52" i="4"/>
  <c r="N53" i="4"/>
  <c r="N54" i="4"/>
  <c r="N55" i="4"/>
  <c r="N56" i="4"/>
  <c r="N57" i="4"/>
  <c r="N58" i="4"/>
  <c r="N59" i="4"/>
  <c r="N60" i="4"/>
  <c r="N61" i="4"/>
  <c r="N62" i="4"/>
  <c r="N63" i="4"/>
  <c r="N64" i="4"/>
  <c r="N65" i="4"/>
  <c r="N66" i="4"/>
  <c r="N67" i="4"/>
  <c r="N68" i="4"/>
  <c r="N69" i="4"/>
  <c r="N70" i="4"/>
  <c r="N71" i="4"/>
  <c r="N72" i="4"/>
  <c r="N73" i="4"/>
  <c r="N74" i="4"/>
  <c r="N75" i="4"/>
  <c r="N76" i="4"/>
  <c r="N77" i="4"/>
  <c r="N78" i="4"/>
  <c r="N79" i="4"/>
  <c r="N80" i="4"/>
  <c r="N81" i="4"/>
  <c r="N82" i="4"/>
  <c r="N83" i="4"/>
  <c r="N84" i="4"/>
  <c r="N85" i="4"/>
  <c r="N86" i="4"/>
  <c r="N87" i="4"/>
  <c r="N88" i="4"/>
  <c r="N89" i="4"/>
  <c r="N90" i="4"/>
  <c r="N91" i="4"/>
  <c r="N92" i="4"/>
  <c r="N93" i="4"/>
  <c r="N94" i="4"/>
  <c r="N95" i="4"/>
  <c r="N96" i="4"/>
  <c r="N97" i="4"/>
  <c r="N98" i="4"/>
  <c r="N99" i="4"/>
  <c r="N100" i="4"/>
  <c r="N101" i="4"/>
  <c r="N102" i="4"/>
  <c r="N103" i="4"/>
  <c r="N104" i="4"/>
  <c r="N105" i="4"/>
  <c r="N106" i="4"/>
  <c r="N107" i="4"/>
  <c r="N108" i="4"/>
  <c r="N109" i="4"/>
  <c r="N110" i="4"/>
  <c r="N111" i="4"/>
  <c r="N112" i="4"/>
  <c r="N113" i="4"/>
  <c r="N114" i="4"/>
  <c r="N115" i="4"/>
  <c r="N116" i="4"/>
  <c r="N117" i="4"/>
  <c r="N118" i="4"/>
  <c r="N119" i="4"/>
  <c r="N120" i="4"/>
  <c r="N121" i="4"/>
  <c r="N122" i="4"/>
  <c r="N123" i="4"/>
  <c r="N124" i="4"/>
  <c r="N125" i="4"/>
  <c r="N127" i="4"/>
  <c r="N128" i="4"/>
  <c r="N129" i="4"/>
  <c r="N130" i="4"/>
  <c r="N131" i="4"/>
  <c r="N132" i="4"/>
  <c r="N133" i="4"/>
  <c r="N134" i="4"/>
  <c r="N135" i="4"/>
  <c r="N136" i="4"/>
  <c r="N137" i="4"/>
  <c r="N138" i="4"/>
  <c r="N139" i="4"/>
  <c r="N140" i="4"/>
  <c r="N141" i="4"/>
  <c r="N142" i="4"/>
  <c r="N143" i="4"/>
  <c r="N144" i="4"/>
  <c r="N145" i="4"/>
  <c r="N146" i="4"/>
  <c r="N147" i="4"/>
  <c r="N148" i="4"/>
  <c r="N149" i="4"/>
  <c r="N150" i="4"/>
  <c r="N151" i="4"/>
  <c r="N152" i="4"/>
  <c r="N153" i="4"/>
  <c r="N154" i="4"/>
  <c r="N155" i="4"/>
  <c r="N156" i="4"/>
  <c r="N157" i="4"/>
  <c r="N158" i="4"/>
  <c r="N159" i="4"/>
  <c r="N160" i="4"/>
  <c r="N161" i="4"/>
  <c r="N162" i="4"/>
  <c r="N163" i="4"/>
  <c r="N164" i="4"/>
  <c r="N165" i="4"/>
  <c r="N166" i="4"/>
  <c r="N167" i="4"/>
  <c r="N168" i="4"/>
  <c r="N169" i="4"/>
  <c r="N170" i="4"/>
  <c r="N171" i="4"/>
  <c r="N172" i="4"/>
  <c r="N173" i="4"/>
  <c r="N174" i="4"/>
  <c r="N175" i="4"/>
  <c r="N176" i="4"/>
  <c r="N177" i="4"/>
  <c r="N178" i="4"/>
  <c r="N179" i="4"/>
  <c r="N180" i="4"/>
  <c r="N181" i="4"/>
  <c r="N182" i="4"/>
  <c r="N183" i="4"/>
  <c r="N185" i="4"/>
  <c r="N186" i="4"/>
  <c r="N187" i="4"/>
  <c r="N188" i="4"/>
  <c r="N189" i="4"/>
  <c r="N191" i="4"/>
  <c r="N192" i="4"/>
  <c r="N193" i="4"/>
  <c r="N194" i="4"/>
  <c r="N195" i="4"/>
  <c r="N196" i="4"/>
  <c r="N197" i="4"/>
  <c r="N198" i="4"/>
  <c r="N199" i="4"/>
  <c r="N200" i="4"/>
  <c r="N201" i="4"/>
  <c r="N202" i="4"/>
  <c r="N203" i="4"/>
  <c r="N204" i="4"/>
  <c r="N205" i="4"/>
  <c r="N206" i="4"/>
  <c r="N208" i="4"/>
  <c r="N209" i="4"/>
  <c r="N210" i="4"/>
  <c r="N212" i="4"/>
  <c r="N214" i="4"/>
  <c r="N215" i="4"/>
  <c r="N216" i="4"/>
  <c r="N217" i="4"/>
  <c r="N218" i="4"/>
  <c r="N220" i="4"/>
  <c r="N221" i="4"/>
  <c r="N222" i="4"/>
  <c r="N223" i="4"/>
  <c r="N224" i="4"/>
  <c r="N225" i="4"/>
  <c r="N226" i="4"/>
  <c r="N227" i="4"/>
  <c r="N228" i="4"/>
  <c r="N229" i="4"/>
  <c r="N230" i="4"/>
  <c r="N231" i="4"/>
  <c r="N232" i="4"/>
  <c r="N233" i="4"/>
  <c r="N234" i="4"/>
  <c r="N235" i="4"/>
  <c r="N236" i="4"/>
  <c r="N237" i="4"/>
  <c r="N238" i="4"/>
  <c r="N239" i="4"/>
  <c r="N240" i="4"/>
  <c r="N241" i="4"/>
  <c r="N242" i="4"/>
  <c r="N243" i="4"/>
  <c r="N244" i="4"/>
  <c r="N245" i="4"/>
  <c r="N246" i="4"/>
  <c r="N247" i="4"/>
  <c r="N248" i="4"/>
  <c r="N249" i="4"/>
  <c r="N250" i="4"/>
  <c r="N251" i="4"/>
  <c r="N252" i="4"/>
  <c r="N253" i="4"/>
  <c r="N254" i="4"/>
  <c r="N256" i="4"/>
  <c r="N257" i="4"/>
  <c r="N258" i="4"/>
  <c r="N259" i="4"/>
  <c r="N262" i="4"/>
  <c r="N263" i="4"/>
  <c r="N264" i="4"/>
  <c r="N265" i="4"/>
  <c r="N266" i="4"/>
  <c r="N267" i="4"/>
  <c r="N268" i="4"/>
  <c r="N269" i="4"/>
  <c r="N270" i="4"/>
  <c r="N271" i="4"/>
  <c r="N272" i="4"/>
  <c r="N273" i="4"/>
  <c r="N275" i="4"/>
  <c r="N276" i="4"/>
  <c r="N278" i="4"/>
  <c r="N279" i="4"/>
  <c r="N281" i="4"/>
  <c r="N282" i="4"/>
  <c r="N283" i="4"/>
  <c r="N285" i="4"/>
  <c r="N286" i="4"/>
  <c r="N287" i="4"/>
  <c r="N288" i="4"/>
  <c r="N289" i="4"/>
  <c r="N290" i="4"/>
  <c r="N291" i="4"/>
  <c r="N292" i="4"/>
  <c r="N293" i="4"/>
  <c r="N294" i="4"/>
  <c r="N295" i="4"/>
  <c r="N296" i="4"/>
  <c r="N297" i="4"/>
  <c r="N298" i="4"/>
  <c r="N299" i="4"/>
  <c r="N300" i="4"/>
  <c r="N301" i="4"/>
  <c r="N302" i="4"/>
  <c r="N303" i="4"/>
  <c r="N304" i="4"/>
  <c r="N305" i="4"/>
  <c r="N306" i="4"/>
  <c r="N307" i="4"/>
  <c r="N308" i="4"/>
  <c r="N309" i="4"/>
  <c r="N310" i="4"/>
  <c r="N311" i="4"/>
  <c r="N312" i="4"/>
  <c r="N313" i="4"/>
  <c r="N315" i="4"/>
  <c r="N316" i="4"/>
  <c r="N317" i="4"/>
  <c r="N318" i="4"/>
  <c r="N319" i="4"/>
  <c r="N320" i="4"/>
  <c r="N322" i="4"/>
  <c r="N323" i="4"/>
  <c r="N324" i="4"/>
  <c r="N325" i="4"/>
  <c r="N326" i="4"/>
  <c r="N327" i="4"/>
  <c r="N328" i="4"/>
  <c r="N329" i="4"/>
  <c r="N330" i="4"/>
  <c r="N331" i="4"/>
  <c r="N332" i="4"/>
  <c r="N333" i="4"/>
  <c r="N334" i="4"/>
  <c r="N335" i="4"/>
  <c r="N336" i="4"/>
  <c r="N337" i="4"/>
  <c r="N339" i="4"/>
  <c r="N340" i="4"/>
  <c r="N341" i="4"/>
  <c r="N342" i="4"/>
  <c r="N343" i="4"/>
  <c r="N344" i="4"/>
  <c r="N345" i="4"/>
  <c r="N346" i="4"/>
  <c r="N347" i="4"/>
  <c r="N348" i="4"/>
  <c r="N349" i="4"/>
  <c r="N350" i="4"/>
  <c r="N351" i="4"/>
  <c r="N352" i="4"/>
  <c r="N353" i="4"/>
  <c r="N354" i="4"/>
  <c r="N355" i="4"/>
  <c r="N356" i="4"/>
  <c r="N357" i="4"/>
  <c r="N358" i="4"/>
  <c r="N359" i="4"/>
  <c r="N360" i="4"/>
  <c r="N361" i="4"/>
  <c r="N362" i="4"/>
  <c r="N363" i="4"/>
  <c r="N364" i="4"/>
  <c r="N365" i="4"/>
  <c r="N366" i="4"/>
  <c r="N367" i="4"/>
  <c r="N368" i="4"/>
  <c r="N369" i="4"/>
  <c r="N370" i="4"/>
  <c r="N371" i="4"/>
  <c r="N372" i="4"/>
  <c r="N373" i="4"/>
  <c r="N374" i="4"/>
  <c r="N375" i="4"/>
  <c r="N376" i="4"/>
  <c r="N377" i="4"/>
  <c r="N378" i="4"/>
  <c r="N379" i="4"/>
  <c r="N380" i="4"/>
  <c r="N381" i="4"/>
  <c r="N382" i="4"/>
  <c r="N383" i="4"/>
  <c r="N384" i="4"/>
  <c r="N385" i="4"/>
  <c r="N386" i="4"/>
  <c r="N387" i="4"/>
  <c r="N388" i="4"/>
  <c r="N390" i="4"/>
  <c r="N392" i="4"/>
  <c r="N393" i="4"/>
  <c r="N394" i="4"/>
  <c r="N395" i="4"/>
  <c r="N396" i="4"/>
  <c r="N397" i="4"/>
  <c r="N398" i="4"/>
  <c r="N399" i="4"/>
  <c r="N400" i="4"/>
  <c r="N401" i="4"/>
  <c r="N402" i="4"/>
  <c r="N404" i="4"/>
  <c r="N405" i="4"/>
  <c r="N406" i="4"/>
  <c r="N407" i="4"/>
  <c r="N409" i="4"/>
  <c r="N410" i="4"/>
  <c r="N411" i="4"/>
  <c r="N412" i="4"/>
  <c r="N413" i="4"/>
  <c r="N415" i="4"/>
  <c r="N416" i="4"/>
  <c r="N417" i="4"/>
  <c r="N418" i="4"/>
  <c r="N419" i="4"/>
  <c r="N420" i="4"/>
  <c r="N422" i="4"/>
  <c r="N423" i="4"/>
  <c r="N425" i="4"/>
  <c r="N426" i="4"/>
  <c r="N427" i="4"/>
  <c r="N428" i="4"/>
  <c r="N429" i="4"/>
  <c r="N430" i="4"/>
  <c r="N431" i="4"/>
  <c r="N433" i="4"/>
  <c r="N434" i="4"/>
  <c r="N435" i="4"/>
  <c r="N436" i="4"/>
  <c r="N437" i="4"/>
  <c r="N438" i="4"/>
  <c r="N439" i="4"/>
  <c r="N440" i="4"/>
  <c r="N441" i="4"/>
  <c r="N442" i="4"/>
  <c r="N443" i="4"/>
  <c r="N444" i="4"/>
  <c r="N445" i="4"/>
  <c r="N446" i="4"/>
  <c r="N447" i="4"/>
  <c r="N449" i="4"/>
  <c r="N450" i="4"/>
  <c r="N451" i="4"/>
  <c r="N453" i="4"/>
  <c r="N454" i="4"/>
  <c r="N455" i="4"/>
  <c r="N457" i="4"/>
  <c r="N458" i="4"/>
  <c r="N459" i="4"/>
  <c r="N460" i="4"/>
  <c r="N461" i="4"/>
  <c r="N462" i="4"/>
  <c r="N463" i="4"/>
  <c r="N464" i="4"/>
  <c r="N465" i="4"/>
  <c r="N466" i="4"/>
  <c r="N467" i="4"/>
  <c r="N468" i="4"/>
  <c r="N469" i="4"/>
  <c r="N470" i="4"/>
  <c r="N471" i="4"/>
  <c r="N473" i="4"/>
  <c r="N474" i="4"/>
  <c r="N475" i="4"/>
  <c r="N476" i="4"/>
  <c r="N477" i="4"/>
  <c r="N478" i="4"/>
  <c r="N479" i="4"/>
  <c r="N480" i="4"/>
  <c r="N481" i="4"/>
  <c r="N482" i="4"/>
  <c r="N483" i="4"/>
  <c r="N484" i="4"/>
  <c r="N485" i="4"/>
  <c r="N486" i="4"/>
  <c r="N487" i="4"/>
  <c r="N488" i="4"/>
  <c r="N489" i="4"/>
  <c r="N490" i="4"/>
  <c r="N491" i="4"/>
  <c r="N492" i="4"/>
  <c r="N493" i="4"/>
  <c r="N494" i="4"/>
  <c r="N495" i="4"/>
  <c r="N496" i="4"/>
  <c r="N497" i="4"/>
  <c r="N498" i="4"/>
  <c r="N499" i="4"/>
  <c r="N500" i="4"/>
  <c r="N501" i="4"/>
  <c r="N502" i="4"/>
  <c r="N503" i="4"/>
  <c r="N504" i="4"/>
  <c r="N505" i="4"/>
  <c r="N506" i="4"/>
  <c r="N507" i="4"/>
  <c r="N508" i="4"/>
  <c r="N509" i="4"/>
  <c r="N510" i="4"/>
  <c r="N511" i="4"/>
  <c r="N512" i="4"/>
  <c r="N513" i="4"/>
  <c r="N514" i="4"/>
  <c r="N515" i="4"/>
  <c r="N516" i="4"/>
  <c r="N517" i="4"/>
  <c r="N518" i="4"/>
  <c r="N519" i="4"/>
  <c r="N520" i="4"/>
  <c r="N521" i="4"/>
  <c r="N522" i="4"/>
  <c r="N523" i="4"/>
  <c r="N524" i="4"/>
  <c r="N525" i="4"/>
  <c r="N526" i="4"/>
  <c r="N527" i="4"/>
  <c r="N528" i="4"/>
  <c r="N529" i="4"/>
  <c r="N530" i="4"/>
  <c r="N531" i="4"/>
  <c r="N532" i="4"/>
  <c r="N533" i="4"/>
  <c r="N534" i="4"/>
  <c r="N535" i="4"/>
  <c r="N536" i="4"/>
  <c r="N537" i="4"/>
  <c r="N538" i="4"/>
  <c r="N539" i="4"/>
  <c r="N540" i="4"/>
  <c r="N541" i="4"/>
  <c r="N542" i="4"/>
  <c r="N543" i="4"/>
  <c r="N544" i="4"/>
  <c r="N545" i="4"/>
  <c r="N546" i="4"/>
  <c r="N547" i="4"/>
  <c r="N548" i="4"/>
  <c r="N549" i="4"/>
  <c r="N550" i="4"/>
  <c r="N551" i="4"/>
  <c r="N552" i="4"/>
  <c r="N553" i="4"/>
  <c r="N554" i="4"/>
  <c r="N555" i="4"/>
  <c r="N556" i="4"/>
  <c r="N557" i="4"/>
  <c r="N558" i="4"/>
  <c r="N559" i="4"/>
  <c r="N560" i="4"/>
  <c r="N561" i="4"/>
  <c r="N562" i="4"/>
  <c r="N563" i="4"/>
  <c r="N564" i="4"/>
  <c r="N565" i="4"/>
  <c r="N566" i="4"/>
  <c r="N567" i="4"/>
  <c r="N568" i="4"/>
  <c r="N569" i="4"/>
  <c r="N570" i="4"/>
  <c r="N571" i="4"/>
  <c r="N572" i="4"/>
  <c r="N573" i="4"/>
  <c r="N574" i="4"/>
  <c r="N575" i="4"/>
  <c r="N576" i="4"/>
  <c r="N577" i="4"/>
  <c r="N8" i="4"/>
  <c r="I9" i="4"/>
  <c r="I11" i="4"/>
  <c r="I12" i="4"/>
  <c r="I13" i="4"/>
  <c r="I14" i="4"/>
  <c r="I15" i="4"/>
  <c r="I16" i="4"/>
  <c r="I18" i="4"/>
  <c r="I20" i="4"/>
  <c r="I22" i="4"/>
  <c r="I23" i="4"/>
  <c r="I24" i="4"/>
  <c r="I25" i="4"/>
  <c r="I26" i="4"/>
  <c r="I27" i="4"/>
  <c r="I29" i="4"/>
  <c r="I30" i="4"/>
  <c r="I32" i="4"/>
  <c r="I34" i="4"/>
  <c r="I35" i="4"/>
  <c r="I37" i="4"/>
  <c r="I39" i="4"/>
  <c r="I40" i="4"/>
  <c r="I41" i="4"/>
  <c r="I44" i="4"/>
  <c r="I46" i="4"/>
  <c r="I47" i="4"/>
  <c r="I48" i="4"/>
  <c r="I49" i="4"/>
  <c r="I51" i="4"/>
  <c r="I52" i="4"/>
  <c r="I53" i="4"/>
  <c r="I54" i="4"/>
  <c r="I55" i="4"/>
  <c r="I56" i="4"/>
  <c r="I57" i="4"/>
  <c r="I58" i="4"/>
  <c r="I60" i="4"/>
  <c r="I61" i="4"/>
  <c r="I62" i="4"/>
  <c r="I63" i="4"/>
  <c r="I64" i="4"/>
  <c r="I65" i="4"/>
  <c r="I67" i="4"/>
  <c r="I69" i="4"/>
  <c r="I70" i="4"/>
  <c r="I71" i="4"/>
  <c r="I72" i="4"/>
  <c r="I73" i="4"/>
  <c r="I74" i="4"/>
  <c r="I75" i="4"/>
  <c r="I76" i="4"/>
  <c r="I77" i="4"/>
  <c r="I78" i="4"/>
  <c r="I79" i="4"/>
  <c r="I80" i="4"/>
  <c r="I81" i="4"/>
  <c r="I82" i="4"/>
  <c r="I83" i="4"/>
  <c r="I84" i="4"/>
  <c r="I85" i="4"/>
  <c r="I86" i="4"/>
  <c r="I88" i="4"/>
  <c r="I90" i="4"/>
  <c r="I91" i="4"/>
  <c r="I92" i="4"/>
  <c r="I93" i="4"/>
  <c r="I95" i="4"/>
  <c r="I96" i="4"/>
  <c r="I97" i="4"/>
  <c r="I98" i="4"/>
  <c r="I99" i="4"/>
  <c r="I100" i="4"/>
  <c r="I101" i="4"/>
  <c r="I102" i="4"/>
  <c r="I103" i="4"/>
  <c r="I104" i="4"/>
  <c r="I105" i="4"/>
  <c r="I106" i="4"/>
  <c r="I107" i="4"/>
  <c r="I108" i="4"/>
  <c r="I110" i="4"/>
  <c r="I111" i="4"/>
  <c r="I113" i="4"/>
  <c r="I114" i="4"/>
  <c r="I115" i="4"/>
  <c r="I117" i="4"/>
  <c r="I118" i="4"/>
  <c r="I119" i="4"/>
  <c r="I120" i="4"/>
  <c r="I121" i="4"/>
  <c r="I122" i="4"/>
  <c r="I123" i="4"/>
  <c r="I125" i="4"/>
  <c r="I127" i="4"/>
  <c r="I129" i="4"/>
  <c r="I130" i="4"/>
  <c r="I131" i="4"/>
  <c r="I132" i="4"/>
  <c r="I134" i="4"/>
  <c r="I135" i="4"/>
  <c r="I136" i="4"/>
  <c r="I137" i="4"/>
  <c r="I138" i="4"/>
  <c r="I139" i="4"/>
  <c r="I140" i="4"/>
  <c r="I141" i="4"/>
  <c r="I142" i="4"/>
  <c r="I143" i="4"/>
  <c r="I144" i="4"/>
  <c r="I145" i="4"/>
  <c r="I146" i="4"/>
  <c r="I147" i="4"/>
  <c r="I148" i="4"/>
  <c r="I150" i="4"/>
  <c r="I151" i="4"/>
  <c r="I152" i="4"/>
  <c r="I153" i="4"/>
  <c r="I154" i="4"/>
  <c r="I155" i="4"/>
  <c r="I156" i="4"/>
  <c r="I157" i="4"/>
  <c r="I158" i="4"/>
  <c r="I160" i="4"/>
  <c r="I161" i="4"/>
  <c r="I162" i="4"/>
  <c r="I163" i="4"/>
  <c r="I164" i="4"/>
  <c r="I165" i="4"/>
  <c r="I166" i="4"/>
  <c r="I168" i="4"/>
  <c r="I170" i="4"/>
  <c r="I171" i="4"/>
  <c r="I172" i="4"/>
  <c r="I173" i="4"/>
  <c r="I174" i="4"/>
  <c r="I175" i="4"/>
  <c r="I176" i="4"/>
  <c r="I177" i="4"/>
  <c r="I178" i="4"/>
  <c r="I179" i="4"/>
  <c r="I181" i="4"/>
  <c r="I182" i="4"/>
  <c r="I183" i="4"/>
  <c r="I185" i="4"/>
  <c r="I186" i="4"/>
  <c r="I187" i="4"/>
  <c r="I188" i="4"/>
  <c r="I189" i="4"/>
  <c r="I191" i="4"/>
  <c r="I192" i="4"/>
  <c r="I193" i="4"/>
  <c r="I194" i="4"/>
  <c r="I195" i="4"/>
  <c r="I196" i="4"/>
  <c r="I197" i="4"/>
  <c r="I198" i="4"/>
  <c r="I199" i="4"/>
  <c r="I200" i="4"/>
  <c r="I201" i="4"/>
  <c r="I202" i="4"/>
  <c r="I203" i="4"/>
  <c r="I204" i="4"/>
  <c r="I205" i="4"/>
  <c r="I206" i="4"/>
  <c r="I208" i="4"/>
  <c r="I209" i="4"/>
  <c r="I210" i="4"/>
  <c r="I212" i="4"/>
  <c r="I214" i="4"/>
  <c r="I215" i="4"/>
  <c r="I216" i="4"/>
  <c r="I217" i="4"/>
  <c r="I218" i="4"/>
  <c r="I220" i="4"/>
  <c r="I221" i="4"/>
  <c r="I222" i="4"/>
  <c r="I224" i="4"/>
  <c r="I225" i="4"/>
  <c r="I226" i="4"/>
  <c r="I227" i="4"/>
  <c r="I229" i="4"/>
  <c r="I230" i="4"/>
  <c r="I231" i="4"/>
  <c r="I232" i="4"/>
  <c r="I233" i="4"/>
  <c r="I234" i="4"/>
  <c r="I235" i="4"/>
  <c r="I236" i="4"/>
  <c r="I237" i="4"/>
  <c r="I238" i="4"/>
  <c r="I239" i="4"/>
  <c r="I240" i="4"/>
  <c r="I241" i="4"/>
  <c r="I242" i="4"/>
  <c r="I243" i="4"/>
  <c r="I244" i="4"/>
  <c r="I245" i="4"/>
  <c r="I246" i="4"/>
  <c r="I248" i="4"/>
  <c r="I249" i="4"/>
  <c r="I250" i="4"/>
  <c r="I251" i="4"/>
  <c r="I252" i="4"/>
  <c r="I253" i="4"/>
  <c r="I254" i="4"/>
  <c r="I257" i="4"/>
  <c r="I258" i="4"/>
  <c r="I259" i="4"/>
  <c r="I262" i="4"/>
  <c r="I263" i="4"/>
  <c r="I264" i="4"/>
  <c r="I265" i="4"/>
  <c r="I266" i="4"/>
  <c r="I267" i="4"/>
  <c r="I268" i="4"/>
  <c r="I269" i="4"/>
  <c r="I270" i="4"/>
  <c r="I271" i="4"/>
  <c r="I272" i="4"/>
  <c r="I273" i="4"/>
  <c r="I275" i="4"/>
  <c r="I276" i="4"/>
  <c r="I278" i="4"/>
  <c r="I279" i="4"/>
  <c r="I281" i="4"/>
  <c r="I282" i="4"/>
  <c r="I283" i="4"/>
  <c r="I285" i="4"/>
  <c r="I286" i="4"/>
  <c r="I287" i="4"/>
  <c r="I288" i="4"/>
  <c r="I289" i="4"/>
  <c r="I291" i="4"/>
  <c r="I293" i="4"/>
  <c r="I294" i="4"/>
  <c r="I295" i="4"/>
  <c r="I296" i="4"/>
  <c r="I298" i="4"/>
  <c r="I299" i="4"/>
  <c r="I300" i="4"/>
  <c r="I301" i="4"/>
  <c r="I302" i="4"/>
  <c r="I303" i="4"/>
  <c r="I304" i="4"/>
  <c r="I305" i="4"/>
  <c r="I306" i="4"/>
  <c r="I307" i="4"/>
  <c r="I308" i="4"/>
  <c r="I310" i="4"/>
  <c r="I311" i="4"/>
  <c r="I312" i="4"/>
  <c r="I313" i="4"/>
  <c r="I315" i="4"/>
  <c r="I316" i="4"/>
  <c r="I317" i="4"/>
  <c r="I318" i="4"/>
  <c r="I319" i="4"/>
  <c r="I320" i="4"/>
  <c r="I322" i="4"/>
  <c r="I323" i="4"/>
  <c r="I324" i="4"/>
  <c r="I325" i="4"/>
  <c r="I326" i="4"/>
  <c r="I327" i="4"/>
  <c r="I328" i="4"/>
  <c r="I329" i="4"/>
  <c r="I330" i="4"/>
  <c r="I331" i="4"/>
  <c r="I332" i="4"/>
  <c r="I333" i="4"/>
  <c r="I334" i="4"/>
  <c r="I335" i="4"/>
  <c r="I336" i="4"/>
  <c r="I337" i="4"/>
  <c r="I339" i="4"/>
  <c r="I340" i="4"/>
  <c r="I342" i="4"/>
  <c r="I343" i="4"/>
  <c r="I344" i="4"/>
  <c r="I345" i="4"/>
  <c r="I346" i="4"/>
  <c r="I347" i="4"/>
  <c r="I349" i="4"/>
  <c r="I350" i="4"/>
  <c r="I351" i="4"/>
  <c r="I352" i="4"/>
  <c r="I353" i="4"/>
  <c r="I354" i="4"/>
  <c r="I355" i="4"/>
  <c r="I356" i="4"/>
  <c r="I357" i="4"/>
  <c r="I358" i="4"/>
  <c r="I359" i="4"/>
  <c r="I360" i="4"/>
  <c r="I361" i="4"/>
  <c r="I363" i="4"/>
  <c r="I364" i="4"/>
  <c r="I366" i="4"/>
  <c r="I368" i="4"/>
  <c r="I369" i="4"/>
  <c r="I370" i="4"/>
  <c r="I371" i="4"/>
  <c r="I372" i="4"/>
  <c r="I373" i="4"/>
  <c r="I374" i="4"/>
  <c r="I375" i="4"/>
  <c r="I377" i="4"/>
  <c r="I378" i="4"/>
  <c r="I379" i="4"/>
  <c r="I380" i="4"/>
  <c r="I381" i="4"/>
  <c r="I382" i="4"/>
  <c r="I383" i="4"/>
  <c r="I384" i="4"/>
  <c r="I385" i="4"/>
  <c r="I386" i="4"/>
  <c r="I388" i="4"/>
  <c r="I392" i="4"/>
  <c r="I393" i="4"/>
  <c r="I394" i="4"/>
  <c r="I395" i="4"/>
  <c r="I396" i="4"/>
  <c r="I397" i="4"/>
  <c r="I398" i="4"/>
  <c r="I399" i="4"/>
  <c r="I400" i="4"/>
  <c r="I401" i="4"/>
  <c r="I402" i="4"/>
  <c r="I404" i="4"/>
  <c r="I405" i="4"/>
  <c r="I406" i="4"/>
  <c r="I407" i="4"/>
  <c r="I409" i="4"/>
  <c r="I410" i="4"/>
  <c r="I411" i="4"/>
  <c r="I412" i="4"/>
  <c r="I413" i="4"/>
  <c r="I415" i="4"/>
  <c r="I416" i="4"/>
  <c r="I417" i="4"/>
  <c r="I418" i="4"/>
  <c r="I419" i="4"/>
  <c r="I420" i="4"/>
  <c r="I422" i="4"/>
  <c r="I423" i="4"/>
  <c r="I425" i="4"/>
  <c r="I426" i="4"/>
  <c r="I427" i="4"/>
  <c r="I428" i="4"/>
  <c r="I429" i="4"/>
  <c r="I430" i="4"/>
  <c r="I431" i="4"/>
  <c r="I433" i="4"/>
  <c r="I434" i="4"/>
  <c r="I435" i="4"/>
  <c r="I436" i="4"/>
  <c r="I437" i="4"/>
  <c r="I438" i="4"/>
  <c r="I439" i="4"/>
  <c r="I440" i="4"/>
  <c r="I441" i="4"/>
  <c r="I442" i="4"/>
  <c r="I443" i="4"/>
  <c r="I444" i="4"/>
  <c r="I445" i="4"/>
  <c r="I446" i="4"/>
  <c r="I447" i="4"/>
  <c r="I449" i="4"/>
  <c r="I450" i="4"/>
  <c r="I451" i="4"/>
  <c r="I453" i="4"/>
  <c r="I454" i="4"/>
  <c r="I455" i="4"/>
  <c r="I457" i="4"/>
  <c r="I458" i="4"/>
  <c r="I459" i="4"/>
  <c r="I460" i="4"/>
  <c r="I461" i="4"/>
  <c r="I462" i="4"/>
  <c r="I463" i="4"/>
  <c r="I464" i="4"/>
  <c r="I465" i="4"/>
  <c r="I466" i="4"/>
  <c r="I467" i="4"/>
  <c r="I468" i="4"/>
  <c r="I469" i="4"/>
  <c r="I470" i="4"/>
  <c r="I471" i="4"/>
  <c r="I473" i="4"/>
  <c r="I474" i="4"/>
  <c r="I475" i="4"/>
  <c r="I477" i="4"/>
  <c r="I478" i="4"/>
  <c r="I480" i="4"/>
  <c r="I481" i="4"/>
  <c r="I482" i="4"/>
  <c r="I483" i="4"/>
  <c r="I484" i="4"/>
  <c r="I485" i="4"/>
  <c r="I486" i="4"/>
  <c r="I487" i="4"/>
  <c r="I488" i="4"/>
  <c r="I489" i="4"/>
  <c r="I490" i="4"/>
  <c r="I491" i="4"/>
  <c r="I492" i="4"/>
  <c r="I493" i="4"/>
  <c r="I495" i="4"/>
  <c r="I496" i="4"/>
  <c r="I497" i="4"/>
  <c r="I499" i="4"/>
  <c r="I501" i="4"/>
  <c r="I502" i="4"/>
  <c r="I503" i="4"/>
  <c r="I504" i="4"/>
  <c r="I505" i="4"/>
  <c r="I506" i="4"/>
  <c r="I507" i="4"/>
  <c r="I508" i="4"/>
  <c r="I509" i="4"/>
  <c r="I510" i="4"/>
  <c r="I511" i="4"/>
  <c r="I512" i="4"/>
  <c r="I513" i="4"/>
  <c r="I515" i="4"/>
  <c r="I516" i="4"/>
  <c r="I517" i="4"/>
  <c r="I518" i="4"/>
  <c r="I520" i="4"/>
  <c r="I522" i="4"/>
  <c r="I523" i="4"/>
  <c r="I524" i="4"/>
  <c r="I525" i="4"/>
  <c r="I526" i="4"/>
  <c r="I527" i="4"/>
  <c r="I528" i="4"/>
  <c r="I529" i="4"/>
  <c r="I530" i="4"/>
  <c r="I531" i="4"/>
  <c r="I532" i="4"/>
  <c r="I533" i="4"/>
  <c r="I534" i="4"/>
  <c r="I535" i="4"/>
  <c r="I536" i="4"/>
  <c r="I537" i="4"/>
  <c r="I539" i="4"/>
  <c r="I541" i="4"/>
  <c r="I542" i="4"/>
  <c r="I543" i="4"/>
  <c r="I544" i="4"/>
  <c r="I545" i="4"/>
  <c r="I546" i="4"/>
  <c r="I547" i="4"/>
  <c r="I548" i="4"/>
  <c r="I549" i="4"/>
  <c r="I550" i="4"/>
  <c r="I551" i="4"/>
  <c r="I552" i="4"/>
  <c r="I553" i="4"/>
  <c r="I554" i="4"/>
  <c r="I555" i="4"/>
  <c r="I556" i="4"/>
  <c r="I557" i="4"/>
  <c r="I558" i="4"/>
  <c r="I559" i="4"/>
  <c r="I560" i="4"/>
  <c r="I561" i="4"/>
  <c r="I562" i="4"/>
  <c r="I563" i="4"/>
  <c r="I564" i="4"/>
  <c r="I565" i="4"/>
  <c r="I566" i="4"/>
  <c r="I567" i="4"/>
  <c r="I568" i="4"/>
  <c r="I569" i="4"/>
  <c r="I570" i="4"/>
  <c r="I571" i="4"/>
  <c r="I572" i="4"/>
  <c r="I573" i="4"/>
  <c r="I574" i="4"/>
  <c r="I575" i="4"/>
  <c r="I576" i="4"/>
  <c r="I577" i="4"/>
  <c r="D359" i="3"/>
  <c r="E359" i="3"/>
  <c r="F359" i="3"/>
  <c r="G359" i="3"/>
  <c r="H359" i="3"/>
  <c r="C359" i="3"/>
  <c r="D355" i="3"/>
  <c r="E355" i="3"/>
  <c r="F355" i="3"/>
  <c r="G355" i="3"/>
  <c r="H355" i="3"/>
  <c r="C355" i="3"/>
  <c r="D349" i="3"/>
  <c r="E349" i="3"/>
  <c r="F349" i="3"/>
  <c r="G349" i="3"/>
  <c r="H349" i="3"/>
  <c r="C349" i="3"/>
  <c r="D346" i="3"/>
  <c r="E346" i="3"/>
  <c r="F346" i="3"/>
  <c r="G346" i="3"/>
  <c r="H346" i="3"/>
  <c r="C346" i="3"/>
  <c r="D314" i="3"/>
  <c r="E314" i="3"/>
  <c r="F314" i="3"/>
  <c r="G314" i="3"/>
  <c r="H314" i="3"/>
  <c r="C314" i="3"/>
  <c r="D309" i="3"/>
  <c r="E309" i="3"/>
  <c r="F309" i="3"/>
  <c r="G309" i="3"/>
  <c r="H309" i="3"/>
  <c r="C309" i="3"/>
  <c r="D303" i="3"/>
  <c r="E303" i="3"/>
  <c r="F303" i="3"/>
  <c r="G303" i="3"/>
  <c r="H303" i="3"/>
  <c r="C303" i="3"/>
  <c r="D361" i="3"/>
  <c r="E292" i="3"/>
  <c r="E361" i="3" s="1"/>
  <c r="F361" i="3"/>
  <c r="G361" i="3"/>
  <c r="H292" i="3"/>
  <c r="H361" i="3" s="1"/>
  <c r="C361" i="3"/>
  <c r="D278" i="3"/>
  <c r="E278" i="3"/>
  <c r="F278" i="3"/>
  <c r="G278" i="3"/>
  <c r="H278" i="3"/>
  <c r="C278" i="3"/>
  <c r="D217" i="3"/>
  <c r="E217" i="3"/>
  <c r="F217" i="3"/>
  <c r="G217" i="3"/>
  <c r="H217" i="3"/>
  <c r="C217" i="3"/>
  <c r="D196" i="3"/>
  <c r="E196" i="3"/>
  <c r="F196" i="3"/>
  <c r="G196" i="3"/>
  <c r="H196" i="3"/>
  <c r="C196" i="3"/>
  <c r="D191" i="3"/>
  <c r="E191" i="3"/>
  <c r="F191" i="3"/>
  <c r="G191" i="3"/>
  <c r="H191" i="3"/>
  <c r="C191" i="3"/>
  <c r="D112" i="3"/>
  <c r="E112" i="3"/>
  <c r="F112" i="3"/>
  <c r="G112" i="3"/>
  <c r="H112" i="3"/>
  <c r="C112" i="3"/>
  <c r="D92" i="3"/>
  <c r="E92" i="3"/>
  <c r="F92" i="3"/>
  <c r="G92" i="3"/>
  <c r="H92" i="3"/>
  <c r="C92" i="3"/>
  <c r="D85" i="3"/>
  <c r="E85" i="3"/>
  <c r="F85" i="3"/>
  <c r="G85" i="3"/>
  <c r="H85" i="3"/>
  <c r="C85" i="3"/>
  <c r="E39" i="3"/>
  <c r="F39" i="3"/>
  <c r="G39" i="3"/>
  <c r="H39" i="3"/>
  <c r="C39" i="3"/>
  <c r="D9" i="3"/>
  <c r="E9" i="3"/>
  <c r="F9" i="3"/>
  <c r="G9" i="3"/>
  <c r="H9" i="3"/>
  <c r="C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40" i="3"/>
  <c r="I41" i="3"/>
  <c r="I42" i="3"/>
  <c r="I43" i="3"/>
  <c r="I44" i="3"/>
  <c r="I45" i="3"/>
  <c r="I46" i="3"/>
  <c r="I47" i="3"/>
  <c r="I48" i="3"/>
  <c r="I49" i="3"/>
  <c r="I50" i="3"/>
  <c r="I51" i="3"/>
  <c r="I52" i="3"/>
  <c r="I53" i="3"/>
  <c r="I54" i="3"/>
  <c r="I55" i="3"/>
  <c r="I56" i="3"/>
  <c r="I57" i="3"/>
  <c r="I58" i="3"/>
  <c r="I60" i="3"/>
  <c r="I61" i="3"/>
  <c r="I62" i="3"/>
  <c r="I63" i="3"/>
  <c r="I64" i="3"/>
  <c r="I65" i="3"/>
  <c r="I66" i="3"/>
  <c r="I67" i="3"/>
  <c r="I68" i="3"/>
  <c r="I69" i="3"/>
  <c r="I70" i="3"/>
  <c r="I72" i="3"/>
  <c r="I73" i="3"/>
  <c r="I74" i="3"/>
  <c r="I75" i="3"/>
  <c r="I76" i="3"/>
  <c r="I77" i="3"/>
  <c r="I78" i="3"/>
  <c r="I79" i="3"/>
  <c r="I80" i="3"/>
  <c r="I81" i="3"/>
  <c r="I82" i="3"/>
  <c r="I83" i="3"/>
  <c r="I84" i="3"/>
  <c r="I87" i="3"/>
  <c r="I88" i="3"/>
  <c r="I89" i="3"/>
  <c r="I90" i="3"/>
  <c r="I91" i="3"/>
  <c r="I93" i="3"/>
  <c r="I94" i="3"/>
  <c r="I95" i="3"/>
  <c r="I96" i="3"/>
  <c r="I97" i="3"/>
  <c r="I98" i="3"/>
  <c r="I99" i="3"/>
  <c r="I100" i="3"/>
  <c r="I101" i="3"/>
  <c r="I102" i="3"/>
  <c r="I103" i="3"/>
  <c r="I104" i="3"/>
  <c r="I105" i="3"/>
  <c r="I106" i="3"/>
  <c r="I107" i="3"/>
  <c r="I108" i="3"/>
  <c r="I109" i="3"/>
  <c r="I110" i="3"/>
  <c r="I111" i="3"/>
  <c r="I113" i="3"/>
  <c r="I114" i="3"/>
  <c r="I115" i="3"/>
  <c r="I116" i="3"/>
  <c r="I117" i="3"/>
  <c r="I118" i="3"/>
  <c r="I119" i="3"/>
  <c r="I120" i="3"/>
  <c r="I121" i="3"/>
  <c r="I122" i="3"/>
  <c r="I123" i="3"/>
  <c r="I124" i="3"/>
  <c r="I125" i="3"/>
  <c r="I126" i="3"/>
  <c r="I127" i="3"/>
  <c r="I128" i="3"/>
  <c r="I129" i="3"/>
  <c r="I130" i="3"/>
  <c r="I131" i="3"/>
  <c r="I132" i="3"/>
  <c r="I133" i="3"/>
  <c r="I134" i="3"/>
  <c r="I135" i="3"/>
  <c r="I136" i="3"/>
  <c r="I137" i="3"/>
  <c r="I138" i="3"/>
  <c r="I139" i="3"/>
  <c r="I140" i="3"/>
  <c r="I141" i="3"/>
  <c r="I142" i="3"/>
  <c r="I143" i="3"/>
  <c r="I144" i="3"/>
  <c r="I145" i="3"/>
  <c r="I146" i="3"/>
  <c r="I147" i="3"/>
  <c r="I148" i="3"/>
  <c r="I149" i="3"/>
  <c r="I150" i="3"/>
  <c r="I151" i="3"/>
  <c r="I152" i="3"/>
  <c r="I153" i="3"/>
  <c r="I154" i="3"/>
  <c r="I155" i="3"/>
  <c r="I156" i="3"/>
  <c r="I157" i="3"/>
  <c r="I158" i="3"/>
  <c r="I159" i="3"/>
  <c r="I160" i="3"/>
  <c r="I161" i="3"/>
  <c r="I162" i="3"/>
  <c r="I163" i="3"/>
  <c r="I164" i="3"/>
  <c r="I165" i="3"/>
  <c r="I166" i="3"/>
  <c r="I167" i="3"/>
  <c r="I168" i="3"/>
  <c r="I169" i="3"/>
  <c r="I170" i="3"/>
  <c r="I171" i="3"/>
  <c r="I172" i="3"/>
  <c r="I173" i="3"/>
  <c r="I174" i="3"/>
  <c r="I175" i="3"/>
  <c r="I176" i="3"/>
  <c r="I177" i="3"/>
  <c r="I178" i="3"/>
  <c r="I179" i="3"/>
  <c r="I180" i="3"/>
  <c r="I181" i="3"/>
  <c r="I182" i="3"/>
  <c r="I183" i="3"/>
  <c r="I184" i="3"/>
  <c r="I185" i="3"/>
  <c r="I186" i="3"/>
  <c r="I187" i="3"/>
  <c r="I188" i="3"/>
  <c r="I189" i="3"/>
  <c r="I190" i="3"/>
  <c r="I192" i="3"/>
  <c r="I193" i="3"/>
  <c r="I194" i="3"/>
  <c r="I195" i="3"/>
  <c r="I197" i="3"/>
  <c r="I198" i="3"/>
  <c r="I199" i="3"/>
  <c r="I200" i="3"/>
  <c r="I201" i="3"/>
  <c r="I202" i="3"/>
  <c r="I203" i="3"/>
  <c r="I204" i="3"/>
  <c r="I205" i="3"/>
  <c r="I206" i="3"/>
  <c r="I207" i="3"/>
  <c r="I208" i="3"/>
  <c r="I209" i="3"/>
  <c r="I210" i="3"/>
  <c r="I211" i="3"/>
  <c r="I212" i="3"/>
  <c r="I213" i="3"/>
  <c r="I214" i="3"/>
  <c r="I215" i="3"/>
  <c r="I216" i="3"/>
  <c r="I218" i="3"/>
  <c r="I219" i="3"/>
  <c r="I220" i="3"/>
  <c r="I221" i="3"/>
  <c r="I222" i="3"/>
  <c r="I223" i="3"/>
  <c r="I224" i="3"/>
  <c r="I225" i="3"/>
  <c r="I226" i="3"/>
  <c r="I227" i="3"/>
  <c r="I228" i="3"/>
  <c r="I229" i="3"/>
  <c r="I230" i="3"/>
  <c r="I231" i="3"/>
  <c r="I232" i="3"/>
  <c r="I233" i="3"/>
  <c r="I234" i="3"/>
  <c r="I235" i="3"/>
  <c r="I236" i="3"/>
  <c r="I237" i="3"/>
  <c r="I238" i="3"/>
  <c r="I239" i="3"/>
  <c r="I240" i="3"/>
  <c r="I241" i="3"/>
  <c r="I242" i="3"/>
  <c r="I243" i="3"/>
  <c r="I244" i="3"/>
  <c r="I245" i="3"/>
  <c r="I246" i="3"/>
  <c r="I247" i="3"/>
  <c r="I248" i="3"/>
  <c r="I249" i="3"/>
  <c r="I250" i="3"/>
  <c r="I252" i="3"/>
  <c r="I253" i="3"/>
  <c r="I254" i="3"/>
  <c r="I255" i="3"/>
  <c r="I256" i="3"/>
  <c r="I257" i="3"/>
  <c r="I258" i="3"/>
  <c r="I259" i="3"/>
  <c r="I260" i="3"/>
  <c r="I261" i="3"/>
  <c r="I262" i="3"/>
  <c r="I263" i="3"/>
  <c r="I264" i="3"/>
  <c r="I265" i="3"/>
  <c r="I266" i="3"/>
  <c r="I267" i="3"/>
  <c r="I268" i="3"/>
  <c r="I269" i="3"/>
  <c r="I270" i="3"/>
  <c r="I271" i="3"/>
  <c r="I272" i="3"/>
  <c r="I273" i="3"/>
  <c r="I274" i="3"/>
  <c r="I275" i="3"/>
  <c r="I276" i="3"/>
  <c r="I277" i="3"/>
  <c r="I280" i="3"/>
  <c r="I281" i="3"/>
  <c r="I282" i="3"/>
  <c r="I283" i="3"/>
  <c r="I284" i="3"/>
  <c r="I285" i="3"/>
  <c r="I286" i="3"/>
  <c r="I287" i="3"/>
  <c r="I288" i="3"/>
  <c r="I289" i="3"/>
  <c r="I290" i="3"/>
  <c r="I291" i="3"/>
  <c r="I293" i="3"/>
  <c r="I294" i="3"/>
  <c r="I295" i="3"/>
  <c r="I296" i="3"/>
  <c r="I297" i="3"/>
  <c r="I298" i="3"/>
  <c r="I299" i="3"/>
  <c r="I301" i="3"/>
  <c r="I302" i="3"/>
  <c r="I304" i="3"/>
  <c r="I305" i="3"/>
  <c r="I306" i="3"/>
  <c r="I307" i="3"/>
  <c r="I308" i="3"/>
  <c r="I310" i="3"/>
  <c r="I311" i="3"/>
  <c r="I312" i="3"/>
  <c r="I313" i="3"/>
  <c r="I315" i="3"/>
  <c r="I316" i="3"/>
  <c r="I317" i="3"/>
  <c r="I318" i="3"/>
  <c r="I319" i="3"/>
  <c r="I320" i="3"/>
  <c r="I321" i="3"/>
  <c r="I322" i="3"/>
  <c r="I323" i="3"/>
  <c r="I324" i="3"/>
  <c r="I325" i="3"/>
  <c r="I326" i="3"/>
  <c r="I327" i="3"/>
  <c r="I328" i="3"/>
  <c r="I329" i="3"/>
  <c r="I330" i="3"/>
  <c r="I331" i="3"/>
  <c r="I332" i="3"/>
  <c r="I333" i="3"/>
  <c r="I334" i="3"/>
  <c r="I335" i="3"/>
  <c r="I336" i="3"/>
  <c r="I337" i="3"/>
  <c r="I338" i="3"/>
  <c r="I339" i="3"/>
  <c r="I340" i="3"/>
  <c r="I341" i="3"/>
  <c r="I342" i="3"/>
  <c r="I343" i="3"/>
  <c r="I344" i="3"/>
  <c r="I345" i="3"/>
  <c r="I347" i="3"/>
  <c r="I348" i="3"/>
  <c r="I350" i="3"/>
  <c r="I352" i="3"/>
  <c r="I353" i="3"/>
  <c r="I354" i="3"/>
  <c r="I356" i="3"/>
  <c r="I357" i="3"/>
  <c r="I8" i="3"/>
  <c r="N10" i="3"/>
  <c r="N11" i="3"/>
  <c r="N12" i="3"/>
  <c r="N13" i="3"/>
  <c r="N14" i="3"/>
  <c r="N15" i="3"/>
  <c r="N16" i="3"/>
  <c r="N17" i="3"/>
  <c r="N18" i="3"/>
  <c r="N19" i="3"/>
  <c r="N20" i="3"/>
  <c r="N21" i="3"/>
  <c r="N22" i="3"/>
  <c r="N23" i="3"/>
  <c r="N24" i="3"/>
  <c r="N25" i="3"/>
  <c r="N26" i="3"/>
  <c r="N27" i="3"/>
  <c r="N28" i="3"/>
  <c r="N29" i="3"/>
  <c r="N30" i="3"/>
  <c r="N31" i="3"/>
  <c r="N32" i="3"/>
  <c r="N33" i="3"/>
  <c r="N34" i="3"/>
  <c r="N35" i="3"/>
  <c r="N36" i="3"/>
  <c r="N37" i="3"/>
  <c r="N38" i="3"/>
  <c r="N39" i="3"/>
  <c r="N40" i="3"/>
  <c r="N41" i="3"/>
  <c r="N42" i="3"/>
  <c r="N43" i="3"/>
  <c r="N44" i="3"/>
  <c r="N45" i="3"/>
  <c r="N46" i="3"/>
  <c r="N47" i="3"/>
  <c r="N48" i="3"/>
  <c r="N49" i="3"/>
  <c r="N50" i="3"/>
  <c r="N51" i="3"/>
  <c r="N52" i="3"/>
  <c r="N53" i="3"/>
  <c r="N54" i="3"/>
  <c r="N55" i="3"/>
  <c r="N56" i="3"/>
  <c r="N57" i="3"/>
  <c r="N58" i="3"/>
  <c r="N59" i="3"/>
  <c r="N60" i="3"/>
  <c r="N61" i="3"/>
  <c r="N62" i="3"/>
  <c r="N63" i="3"/>
  <c r="N64" i="3"/>
  <c r="N65" i="3"/>
  <c r="N66" i="3"/>
  <c r="N67" i="3"/>
  <c r="N68" i="3"/>
  <c r="N69" i="3"/>
  <c r="N70" i="3"/>
  <c r="N71" i="3"/>
  <c r="N72" i="3"/>
  <c r="N73" i="3"/>
  <c r="N74" i="3"/>
  <c r="N75" i="3"/>
  <c r="N76" i="3"/>
  <c r="N77" i="3"/>
  <c r="N78" i="3"/>
  <c r="N79" i="3"/>
  <c r="N80" i="3"/>
  <c r="N81" i="3"/>
  <c r="N82" i="3"/>
  <c r="N83" i="3"/>
  <c r="N84" i="3"/>
  <c r="N86" i="3"/>
  <c r="N87" i="3"/>
  <c r="N88" i="3"/>
  <c r="N89" i="3"/>
  <c r="N90" i="3"/>
  <c r="N91" i="3"/>
  <c r="N92" i="3"/>
  <c r="N93" i="3"/>
  <c r="N94" i="3"/>
  <c r="N95" i="3"/>
  <c r="N96" i="3"/>
  <c r="N97" i="3"/>
  <c r="N98" i="3"/>
  <c r="N99" i="3"/>
  <c r="N100" i="3"/>
  <c r="N101" i="3"/>
  <c r="N102" i="3"/>
  <c r="N103" i="3"/>
  <c r="N104" i="3"/>
  <c r="N105" i="3"/>
  <c r="N106" i="3"/>
  <c r="N107" i="3"/>
  <c r="N108" i="3"/>
  <c r="N109" i="3"/>
  <c r="N110" i="3"/>
  <c r="N111" i="3"/>
  <c r="N112" i="3"/>
  <c r="N113" i="3"/>
  <c r="N114" i="3"/>
  <c r="N115" i="3"/>
  <c r="N116" i="3"/>
  <c r="N117" i="3"/>
  <c r="N118" i="3"/>
  <c r="N119" i="3"/>
  <c r="N120" i="3"/>
  <c r="N121" i="3"/>
  <c r="N122" i="3"/>
  <c r="N123" i="3"/>
  <c r="N124" i="3"/>
  <c r="N125" i="3"/>
  <c r="N126" i="3"/>
  <c r="N127" i="3"/>
  <c r="N128" i="3"/>
  <c r="N129" i="3"/>
  <c r="N130" i="3"/>
  <c r="N131" i="3"/>
  <c r="N132" i="3"/>
  <c r="N133" i="3"/>
  <c r="N134" i="3"/>
  <c r="N135" i="3"/>
  <c r="N136" i="3"/>
  <c r="N137" i="3"/>
  <c r="N138" i="3"/>
  <c r="N139" i="3"/>
  <c r="N140" i="3"/>
  <c r="N141" i="3"/>
  <c r="N142" i="3"/>
  <c r="N143" i="3"/>
  <c r="N144" i="3"/>
  <c r="N145" i="3"/>
  <c r="N146" i="3"/>
  <c r="N147" i="3"/>
  <c r="N148" i="3"/>
  <c r="N149" i="3"/>
  <c r="N150" i="3"/>
  <c r="N151" i="3"/>
  <c r="N152" i="3"/>
  <c r="N153" i="3"/>
  <c r="N154" i="3"/>
  <c r="N155" i="3"/>
  <c r="N156" i="3"/>
  <c r="N157" i="3"/>
  <c r="N158" i="3"/>
  <c r="N159" i="3"/>
  <c r="N160" i="3"/>
  <c r="N161" i="3"/>
  <c r="N162" i="3"/>
  <c r="N163" i="3"/>
  <c r="N164" i="3"/>
  <c r="N165" i="3"/>
  <c r="N166" i="3"/>
  <c r="N167" i="3"/>
  <c r="N168" i="3"/>
  <c r="N169" i="3"/>
  <c r="N170" i="3"/>
  <c r="N171" i="3"/>
  <c r="N172" i="3"/>
  <c r="N173" i="3"/>
  <c r="N174" i="3"/>
  <c r="N175" i="3"/>
  <c r="N176" i="3"/>
  <c r="N177" i="3"/>
  <c r="N178" i="3"/>
  <c r="N179" i="3"/>
  <c r="N180" i="3"/>
  <c r="N181" i="3"/>
  <c r="N182" i="3"/>
  <c r="N183" i="3"/>
  <c r="N184" i="3"/>
  <c r="N185" i="3"/>
  <c r="N186" i="3"/>
  <c r="N187" i="3"/>
  <c r="N188" i="3"/>
  <c r="N189" i="3"/>
  <c r="N190" i="3"/>
  <c r="N191" i="3"/>
  <c r="N192" i="3"/>
  <c r="N193" i="3"/>
  <c r="N194" i="3"/>
  <c r="N195" i="3"/>
  <c r="N196" i="3"/>
  <c r="N197" i="3"/>
  <c r="N198" i="3"/>
  <c r="N199" i="3"/>
  <c r="N200" i="3"/>
  <c r="N201" i="3"/>
  <c r="N202" i="3"/>
  <c r="N203" i="3"/>
  <c r="N204" i="3"/>
  <c r="N205" i="3"/>
  <c r="N206" i="3"/>
  <c r="N207" i="3"/>
  <c r="N208" i="3"/>
  <c r="N209" i="3"/>
  <c r="N210" i="3"/>
  <c r="N211" i="3"/>
  <c r="N212" i="3"/>
  <c r="N213" i="3"/>
  <c r="N214" i="3"/>
  <c r="N215" i="3"/>
  <c r="N216" i="3"/>
  <c r="N217" i="3"/>
  <c r="N218" i="3"/>
  <c r="N219" i="3"/>
  <c r="N220" i="3"/>
  <c r="N221" i="3"/>
  <c r="N222" i="3"/>
  <c r="N223" i="3"/>
  <c r="N224" i="3"/>
  <c r="N225" i="3"/>
  <c r="N226" i="3"/>
  <c r="N227" i="3"/>
  <c r="N228" i="3"/>
  <c r="N229" i="3"/>
  <c r="N230" i="3"/>
  <c r="N231" i="3"/>
  <c r="N232" i="3"/>
  <c r="N233" i="3"/>
  <c r="N234" i="3"/>
  <c r="N235" i="3"/>
  <c r="N236" i="3"/>
  <c r="N237" i="3"/>
  <c r="N238" i="3"/>
  <c r="N239" i="3"/>
  <c r="N240" i="3"/>
  <c r="N241" i="3"/>
  <c r="N242" i="3"/>
  <c r="N243" i="3"/>
  <c r="N244" i="3"/>
  <c r="N245" i="3"/>
  <c r="N246" i="3"/>
  <c r="N247" i="3"/>
  <c r="N248" i="3"/>
  <c r="N249" i="3"/>
  <c r="N250" i="3"/>
  <c r="N252" i="3"/>
  <c r="N253" i="3"/>
  <c r="N254" i="3"/>
  <c r="N255" i="3"/>
  <c r="N256" i="3"/>
  <c r="N257" i="3"/>
  <c r="N258" i="3"/>
  <c r="N259" i="3"/>
  <c r="N260" i="3"/>
  <c r="N261" i="3"/>
  <c r="N262" i="3"/>
  <c r="N263" i="3"/>
  <c r="N264" i="3"/>
  <c r="N265" i="3"/>
  <c r="N266" i="3"/>
  <c r="N267" i="3"/>
  <c r="N268" i="3"/>
  <c r="N269" i="3"/>
  <c r="N270" i="3"/>
  <c r="N271" i="3"/>
  <c r="N272" i="3"/>
  <c r="N273" i="3"/>
  <c r="N274" i="3"/>
  <c r="N275" i="3"/>
  <c r="N276" i="3"/>
  <c r="N277" i="3"/>
  <c r="N278" i="3"/>
  <c r="N279" i="3"/>
  <c r="N280" i="3"/>
  <c r="N281" i="3"/>
  <c r="N282" i="3"/>
  <c r="N283" i="3"/>
  <c r="N284" i="3"/>
  <c r="N285" i="3"/>
  <c r="N286" i="3"/>
  <c r="N287" i="3"/>
  <c r="N288" i="3"/>
  <c r="N289" i="3"/>
  <c r="N290" i="3"/>
  <c r="N291" i="3"/>
  <c r="N292" i="3"/>
  <c r="N293" i="3"/>
  <c r="N294" i="3"/>
  <c r="N295" i="3"/>
  <c r="N296" i="3"/>
  <c r="N297" i="3"/>
  <c r="N298" i="3"/>
  <c r="N299" i="3"/>
  <c r="N301" i="3"/>
  <c r="N302" i="3"/>
  <c r="N304" i="3"/>
  <c r="N305" i="3"/>
  <c r="N306" i="3"/>
  <c r="N307" i="3"/>
  <c r="N308" i="3"/>
  <c r="N309" i="3"/>
  <c r="N310" i="3"/>
  <c r="N311" i="3"/>
  <c r="N312" i="3"/>
  <c r="N313" i="3"/>
  <c r="N314" i="3"/>
  <c r="N315" i="3"/>
  <c r="N316" i="3"/>
  <c r="N317" i="3"/>
  <c r="N318" i="3"/>
  <c r="N319" i="3"/>
  <c r="N320" i="3"/>
  <c r="N321" i="3"/>
  <c r="N322" i="3"/>
  <c r="N323" i="3"/>
  <c r="N324" i="3"/>
  <c r="N325" i="3"/>
  <c r="N326" i="3"/>
  <c r="N327" i="3"/>
  <c r="N328" i="3"/>
  <c r="N329" i="3"/>
  <c r="N330" i="3"/>
  <c r="N331" i="3"/>
  <c r="N332" i="3"/>
  <c r="N333" i="3"/>
  <c r="N334" i="3"/>
  <c r="N335" i="3"/>
  <c r="N336" i="3"/>
  <c r="N337" i="3"/>
  <c r="N338" i="3"/>
  <c r="N339" i="3"/>
  <c r="N340" i="3"/>
  <c r="N341" i="3"/>
  <c r="N342" i="3"/>
  <c r="N343" i="3"/>
  <c r="N344" i="3"/>
  <c r="N345" i="3"/>
  <c r="N346" i="3"/>
  <c r="N347" i="3"/>
  <c r="N348" i="3"/>
  <c r="N349" i="3"/>
  <c r="N350" i="3"/>
  <c r="N352" i="3"/>
  <c r="N353" i="3"/>
  <c r="N354" i="3"/>
  <c r="N355" i="3"/>
  <c r="N356" i="3"/>
  <c r="N357" i="3"/>
  <c r="N359" i="3"/>
  <c r="N361" i="3"/>
  <c r="N8" i="3"/>
  <c r="M424" i="4" l="1"/>
  <c r="F452" i="4"/>
  <c r="H424" i="4"/>
  <c r="D424" i="4"/>
  <c r="D408" i="4"/>
  <c r="F408" i="4"/>
  <c r="C19" i="4"/>
  <c r="E19" i="4"/>
  <c r="C424" i="4"/>
  <c r="E424" i="4"/>
  <c r="M389" i="4"/>
  <c r="M360" i="3"/>
  <c r="M358" i="3" s="1"/>
  <c r="I247" i="4"/>
  <c r="J360" i="3"/>
  <c r="J358" i="3" s="1"/>
  <c r="L360" i="3"/>
  <c r="L358" i="3" s="1"/>
  <c r="F8" i="4"/>
  <c r="C408" i="4"/>
  <c r="E408" i="4"/>
  <c r="C452" i="4"/>
  <c r="E452" i="4"/>
  <c r="H19" i="4"/>
  <c r="D19" i="4"/>
  <c r="D498" i="4"/>
  <c r="N303" i="3"/>
  <c r="K360" i="3"/>
  <c r="F476" i="4"/>
  <c r="C476" i="4"/>
  <c r="E476" i="4"/>
  <c r="J255" i="4"/>
  <c r="F314" i="4"/>
  <c r="C341" i="4"/>
  <c r="E341" i="4"/>
  <c r="F341" i="4"/>
  <c r="H341" i="4"/>
  <c r="D341" i="4"/>
  <c r="H389" i="4"/>
  <c r="C389" i="4"/>
  <c r="E389" i="4"/>
  <c r="D389" i="4"/>
  <c r="K389" i="4"/>
  <c r="F498" i="4"/>
  <c r="I500" i="4"/>
  <c r="C498" i="4"/>
  <c r="E498" i="4"/>
  <c r="F112" i="4"/>
  <c r="I540" i="4"/>
  <c r="D128" i="4"/>
  <c r="E128" i="4"/>
  <c r="C128" i="4"/>
  <c r="I149" i="4"/>
  <c r="H476" i="4"/>
  <c r="D476" i="4"/>
  <c r="L255" i="4"/>
  <c r="C8" i="4"/>
  <c r="E8" i="4"/>
  <c r="C66" i="4"/>
  <c r="E66" i="4"/>
  <c r="G89" i="4"/>
  <c r="I89" i="4" s="1"/>
  <c r="C112" i="4"/>
  <c r="E112" i="4"/>
  <c r="G128" i="4"/>
  <c r="C167" i="4"/>
  <c r="E167" i="4"/>
  <c r="C211" i="4"/>
  <c r="E211" i="4"/>
  <c r="G223" i="4"/>
  <c r="I223" i="4" s="1"/>
  <c r="H255" i="4"/>
  <c r="D255" i="4"/>
  <c r="J424" i="4"/>
  <c r="N424" i="4" s="1"/>
  <c r="H8" i="4"/>
  <c r="D8" i="4"/>
  <c r="F19" i="4"/>
  <c r="H66" i="4"/>
  <c r="D66" i="4"/>
  <c r="I66" i="4" s="1"/>
  <c r="F89" i="4"/>
  <c r="H112" i="4"/>
  <c r="D112" i="4"/>
  <c r="I112" i="4" s="1"/>
  <c r="F128" i="4"/>
  <c r="H167" i="4"/>
  <c r="D167" i="4"/>
  <c r="F184" i="4"/>
  <c r="F223" i="4"/>
  <c r="I421" i="4"/>
  <c r="M255" i="4"/>
  <c r="N448" i="4"/>
  <c r="I367" i="4"/>
  <c r="I387" i="4"/>
  <c r="N432" i="4"/>
  <c r="N9" i="3"/>
  <c r="K255" i="4"/>
  <c r="F255" i="4"/>
  <c r="G255" i="4"/>
  <c r="E255" i="4"/>
  <c r="N260" i="4"/>
  <c r="I260" i="4"/>
  <c r="N274" i="4"/>
  <c r="N261" i="4"/>
  <c r="H184" i="4"/>
  <c r="D184" i="4"/>
  <c r="I207" i="4"/>
  <c r="N207" i="4"/>
  <c r="N184" i="4"/>
  <c r="N190" i="4"/>
  <c r="K452" i="4"/>
  <c r="N452" i="4" s="1"/>
  <c r="H452" i="4"/>
  <c r="N456" i="4"/>
  <c r="I456" i="4"/>
  <c r="N472" i="4"/>
  <c r="I472" i="4"/>
  <c r="H211" i="4"/>
  <c r="D211" i="4"/>
  <c r="J211" i="4"/>
  <c r="N211" i="4" s="1"/>
  <c r="N219" i="4"/>
  <c r="N213" i="4"/>
  <c r="H408" i="4"/>
  <c r="N421" i="4"/>
  <c r="N414" i="4"/>
  <c r="N408" i="4"/>
  <c r="I414" i="4"/>
  <c r="N284" i="4"/>
  <c r="J280" i="4"/>
  <c r="N280" i="4" s="1"/>
  <c r="M314" i="4"/>
  <c r="H314" i="4"/>
  <c r="I338" i="4"/>
  <c r="I321" i="4"/>
  <c r="N338" i="4"/>
  <c r="N321" i="4"/>
  <c r="J314" i="4"/>
  <c r="N85" i="3"/>
  <c r="I391" i="4"/>
  <c r="L389" i="4"/>
  <c r="J389" i="4"/>
  <c r="N403" i="4"/>
  <c r="N391" i="4"/>
  <c r="F389" i="4"/>
  <c r="I514" i="4"/>
  <c r="I180" i="4"/>
  <c r="I274" i="4"/>
  <c r="I68" i="4"/>
  <c r="I50" i="4"/>
  <c r="I28" i="4"/>
  <c r="I109" i="4"/>
  <c r="I290" i="4"/>
  <c r="G314" i="4"/>
  <c r="I314" i="4" s="1"/>
  <c r="I94" i="4"/>
  <c r="F45" i="4"/>
  <c r="G452" i="4"/>
  <c r="I452" i="4" s="1"/>
  <c r="C45" i="4"/>
  <c r="E45" i="4"/>
  <c r="G498" i="4"/>
  <c r="I10" i="4"/>
  <c r="I169" i="4"/>
  <c r="I213" i="4"/>
  <c r="I261" i="4"/>
  <c r="I348" i="4"/>
  <c r="I432" i="4"/>
  <c r="I479" i="4"/>
  <c r="I17" i="4"/>
  <c r="I59" i="4"/>
  <c r="I87" i="4"/>
  <c r="I124" i="4"/>
  <c r="I219" i="4"/>
  <c r="I309" i="4"/>
  <c r="I362" i="4"/>
  <c r="I403" i="4"/>
  <c r="I448" i="4"/>
  <c r="I494" i="4"/>
  <c r="I521" i="4"/>
  <c r="F33" i="4"/>
  <c r="H45" i="4"/>
  <c r="D45" i="4"/>
  <c r="G408" i="4"/>
  <c r="I297" i="4"/>
  <c r="I116" i="4"/>
  <c r="I133" i="4"/>
  <c r="I190" i="4"/>
  <c r="I228" i="4"/>
  <c r="I284" i="4"/>
  <c r="G184" i="4"/>
  <c r="G365" i="4"/>
  <c r="I365" i="4" s="1"/>
  <c r="G538" i="4"/>
  <c r="I538" i="4" s="1"/>
  <c r="I292" i="4"/>
  <c r="G8" i="4"/>
  <c r="G45" i="4"/>
  <c r="I280" i="4"/>
  <c r="I42" i="4"/>
  <c r="I21" i="4"/>
  <c r="G19" i="4"/>
  <c r="G167" i="4"/>
  <c r="G211" i="4"/>
  <c r="G341" i="4"/>
  <c r="G389" i="4"/>
  <c r="G424" i="4"/>
  <c r="G476" i="4"/>
  <c r="G519" i="4"/>
  <c r="I519" i="4" s="1"/>
  <c r="C33" i="4"/>
  <c r="E33" i="4"/>
  <c r="H33" i="4"/>
  <c r="D33" i="4"/>
  <c r="I36" i="4"/>
  <c r="G33" i="4"/>
  <c r="E360" i="3"/>
  <c r="E358" i="3" s="1"/>
  <c r="G360" i="3"/>
  <c r="F360" i="3"/>
  <c r="F358" i="3" s="1"/>
  <c r="C360" i="3"/>
  <c r="C358" i="3" s="1"/>
  <c r="H360" i="3"/>
  <c r="H358" i="3" s="1"/>
  <c r="D360" i="3"/>
  <c r="D358" i="3" s="1"/>
  <c r="I361" i="3"/>
  <c r="I309" i="3"/>
  <c r="I292" i="3"/>
  <c r="I92" i="3"/>
  <c r="I191" i="3"/>
  <c r="I346" i="3"/>
  <c r="I9" i="3"/>
  <c r="I112" i="3"/>
  <c r="I196" i="3"/>
  <c r="I278" i="3"/>
  <c r="I303" i="3"/>
  <c r="I314" i="3"/>
  <c r="I349" i="3"/>
  <c r="I355" i="3"/>
  <c r="I359" i="3"/>
  <c r="I85" i="3"/>
  <c r="I39" i="3"/>
  <c r="I217" i="3"/>
  <c r="I424" i="4" l="1"/>
  <c r="I408" i="4"/>
  <c r="N389" i="4"/>
  <c r="I19" i="4"/>
  <c r="I389" i="4"/>
  <c r="M578" i="4"/>
  <c r="I184" i="4"/>
  <c r="I498" i="4"/>
  <c r="K358" i="3"/>
  <c r="N358" i="3" s="1"/>
  <c r="N360" i="3"/>
  <c r="L578" i="4"/>
  <c r="K578" i="4"/>
  <c r="J578" i="4"/>
  <c r="I341" i="4"/>
  <c r="I45" i="4"/>
  <c r="I128" i="4"/>
  <c r="I476" i="4"/>
  <c r="N255" i="4"/>
  <c r="I8" i="4"/>
  <c r="C578" i="4"/>
  <c r="E578" i="4"/>
  <c r="I167" i="4"/>
  <c r="I211" i="4"/>
  <c r="I255" i="4"/>
  <c r="D578" i="4"/>
  <c r="N314" i="4"/>
  <c r="F578" i="4"/>
  <c r="H578" i="4"/>
  <c r="I33" i="4"/>
  <c r="G578" i="4"/>
  <c r="I360" i="3"/>
  <c r="G358" i="3"/>
  <c r="I358" i="3" s="1"/>
  <c r="N578" i="4" l="1"/>
  <c r="I578" i="4"/>
</calcChain>
</file>

<file path=xl/sharedStrings.xml><?xml version="1.0" encoding="utf-8"?>
<sst xmlns="http://schemas.openxmlformats.org/spreadsheetml/2006/main" count="1317" uniqueCount="1200">
  <si>
    <t>№</t>
  </si>
  <si>
    <t>1</t>
  </si>
  <si>
    <t>2</t>
  </si>
  <si>
    <t>Подведомственные организации</t>
  </si>
  <si>
    <t>ГБУ КО "Областная стация по борьбе с болезнями животных и ветеринарная лаборатория"</t>
  </si>
  <si>
    <t>Управление записи  актов гражданского состояния Калужской области</t>
  </si>
  <si>
    <t>Министерство образования и науки Калужской области</t>
  </si>
  <si>
    <t>ГКУ Калужской области "Школьный автобус"</t>
  </si>
  <si>
    <t>Министерство строительства и жилищно-коммунального хозяйства Калужской области</t>
  </si>
  <si>
    <t>ГБУК КО "КОНБ им.В.Г.Белинского"</t>
  </si>
  <si>
    <t>ГБУК КО "Калужская областная филармония"</t>
  </si>
  <si>
    <t>Министерство дорожного хозяйства Калужской области</t>
  </si>
  <si>
    <t>ГБУ "Людиновский центр социальной помощи семье и детям "Чайка"</t>
  </si>
  <si>
    <t>ГБУ «Калужский социальный приют «Мечта»</t>
  </si>
  <si>
    <t>ГБУ «Думиничский центр социальной помощи семье и детям»</t>
  </si>
  <si>
    <t>ГБУ КО «Калужский дом-интернат для престарелых и инвалидов»</t>
  </si>
  <si>
    <t>ГБУ КО «Кировский психоневрологический интернат»</t>
  </si>
  <si>
    <t>ГБУ КО «Медынский психоневрологический интернат»</t>
  </si>
  <si>
    <t>ГБУ КО «Нагорновский психоневрологический интернат»</t>
  </si>
  <si>
    <t>ГБУ КО «Русинский специальный дом интернат»</t>
  </si>
  <si>
    <t>ГБУ КО «Тарусский дом-интернат для престарелых и инвалидов»</t>
  </si>
  <si>
    <t>ГБУ КО «Дом-интернат для престарелых и инвалидов «Двуречье»</t>
  </si>
  <si>
    <t>ГБУ КО «Жиздринский психоневрологический интернат»</t>
  </si>
  <si>
    <t>ГКУ КО «Полотняно-Заводской детский дом-интенат для умственно отсталых детей»</t>
  </si>
  <si>
    <t>ГБУ КО «Новослободский дом-интернат для престарелых и инвалидов»</t>
  </si>
  <si>
    <t>ГКУСО «Калужский областной социальный центр по оказанию помощи лицам без определенного места жительства»</t>
  </si>
  <si>
    <t>22</t>
  </si>
  <si>
    <t>Министерство здравоохранения Калужской области</t>
  </si>
  <si>
    <t>Министерство экономического развития Калужской области</t>
  </si>
  <si>
    <t>Министерство сельского хозяйства Калужской области</t>
  </si>
  <si>
    <t>ГБУ КО «Калугаоблохота»</t>
  </si>
  <si>
    <t>Министерство финансов Калужской области</t>
  </si>
  <si>
    <t>Управление по делам архивов Калужской области</t>
  </si>
  <si>
    <t>Государственная жилищная инспекция  Калужской области</t>
  </si>
  <si>
    <t>Инспекция государственного строительного надзора Калужской области</t>
  </si>
  <si>
    <t>Управление архитектуры и градостроительства Калужской области</t>
  </si>
  <si>
    <t>Управление административно-технического контроля Калужской области</t>
  </si>
  <si>
    <t>3</t>
  </si>
  <si>
    <t>Городские и сельские поселения</t>
  </si>
  <si>
    <t>4</t>
  </si>
  <si>
    <t>4.1</t>
  </si>
  <si>
    <t>4.2</t>
  </si>
  <si>
    <t>4.3</t>
  </si>
  <si>
    <t>3.1</t>
  </si>
  <si>
    <t>УМП "Жилищник"</t>
  </si>
  <si>
    <t>МУП "Жуковское ПАТП"</t>
  </si>
  <si>
    <t>Администрация МР «Куйбышевский район»</t>
  </si>
  <si>
    <t>МУП «Бетлицкое АТП»</t>
  </si>
  <si>
    <t>МУП "Медынское АТП"</t>
  </si>
  <si>
    <t>МУП КЭТ и ГС (хозяйственное ведение)</t>
  </si>
  <si>
    <t>МУП ЖКХ МР "Мосальский район" (хозяйственное ведение)</t>
  </si>
  <si>
    <t>МОУДОД «Мосальская детская школа искусств им. Н. П. Будашкина» (оперативное управление)</t>
  </si>
  <si>
    <t>Отдел образования и охраны прав детства</t>
  </si>
  <si>
    <t>Администрация ГП "Город Спас-Деменск"</t>
  </si>
  <si>
    <t>МУП "Ульяновское  АТП"</t>
  </si>
  <si>
    <t>Администрация СП "Деревня Стайки"</t>
  </si>
  <si>
    <t>Администрация СП "Село Бояновичи"</t>
  </si>
  <si>
    <t>Администрация СП "Село Красное"</t>
  </si>
  <si>
    <t>Администрация СП "Село Кудрявец"</t>
  </si>
  <si>
    <t>Администрация СП "Село Подбужье"</t>
  </si>
  <si>
    <t>Администрация СП "Село Милеево"</t>
  </si>
  <si>
    <t>Администрация СП "Село Хвастовичи"</t>
  </si>
  <si>
    <t>Администрация СП "Поселок Еленский"</t>
  </si>
  <si>
    <t>МУП "Хвастовичское АТП"</t>
  </si>
  <si>
    <t>Администрация МР «Юхновский район»</t>
  </si>
  <si>
    <t>1.1</t>
  </si>
  <si>
    <t>1.2</t>
  </si>
  <si>
    <t>МУП «Грузовые и пассажирские перевозки»</t>
  </si>
  <si>
    <t>16</t>
  </si>
  <si>
    <t>МОУ ДОД СДЮСШОР по волейболу 
А. Савина</t>
  </si>
  <si>
    <t>МП «Водоканал»</t>
  </si>
  <si>
    <t>МП «Коммунальное хозяйство»</t>
  </si>
  <si>
    <t>МП «Обнинское пассажирское автотранспортное предприятие»</t>
  </si>
  <si>
    <t>14</t>
  </si>
  <si>
    <t>Город Калуга</t>
  </si>
  <si>
    <t>25</t>
  </si>
  <si>
    <t>Бабынинское муниципальное автотранспортное предприятие</t>
  </si>
  <si>
    <t>Администрация МР "Жуковский район"</t>
  </si>
  <si>
    <t>Администрация МР "Дзержинский район"</t>
  </si>
  <si>
    <t>Администрация МР "Думиничский район"</t>
  </si>
  <si>
    <t>Администрация МР "Бабынинский район"</t>
  </si>
  <si>
    <t>Администрация МР "Жиздринский район"</t>
  </si>
  <si>
    <t>Администрация МР "Козельский район"</t>
  </si>
  <si>
    <t>Администрация МР "Медынский район"</t>
  </si>
  <si>
    <t>Администрация МР "Мещовский район"</t>
  </si>
  <si>
    <t>Администрация МР "Мосальский район"</t>
  </si>
  <si>
    <t>Администрация МР "Перемышльский район"</t>
  </si>
  <si>
    <t>Администрация МР "Сухиничский район"</t>
  </si>
  <si>
    <t>Администрация МР "Тарусский район"</t>
  </si>
  <si>
    <t>1.3</t>
  </si>
  <si>
    <t>Администрация МР "Ферзиковский район"</t>
  </si>
  <si>
    <t>Администрация МР "Хвастовичский район"</t>
  </si>
  <si>
    <t>Администрация МР «Город Киров и Кировский район»</t>
  </si>
  <si>
    <t>МУП "Жиздринское АТП"</t>
  </si>
  <si>
    <t>МУП "Благоустройство"</t>
  </si>
  <si>
    <t>ГБУ КО «Сухиничский дом-интернат для престарелых и инвалидов»</t>
  </si>
  <si>
    <t>ГБУ КО «Еленский дом-интернат для престарелых и инвалидов»</t>
  </si>
  <si>
    <t>ГБУ КО «Спас-Деменский дом-интернат для престарелых и инвалидов»</t>
  </si>
  <si>
    <t>ГКУ КО "Автохозяйство администрации Губернатора Калужской области"</t>
  </si>
  <si>
    <t>11</t>
  </si>
  <si>
    <t>1.4</t>
  </si>
  <si>
    <t>1.5</t>
  </si>
  <si>
    <t>1.6</t>
  </si>
  <si>
    <t>1.7</t>
  </si>
  <si>
    <t>1.8</t>
  </si>
  <si>
    <t>1.9</t>
  </si>
  <si>
    <t>1.10</t>
  </si>
  <si>
    <t>1.11</t>
  </si>
  <si>
    <t>1.12</t>
  </si>
  <si>
    <t>1.13</t>
  </si>
  <si>
    <t>1.14</t>
  </si>
  <si>
    <t>1.15</t>
  </si>
  <si>
    <t>1.16</t>
  </si>
  <si>
    <t>1.17</t>
  </si>
  <si>
    <t>1.18</t>
  </si>
  <si>
    <t>1.19</t>
  </si>
  <si>
    <t>1.20</t>
  </si>
  <si>
    <t>1.21</t>
  </si>
  <si>
    <t>1.22</t>
  </si>
  <si>
    <t>1.23</t>
  </si>
  <si>
    <t>1.24</t>
  </si>
  <si>
    <t>1.25</t>
  </si>
  <si>
    <t>1.26</t>
  </si>
  <si>
    <t>1.27</t>
  </si>
  <si>
    <t>5</t>
  </si>
  <si>
    <t>6</t>
  </si>
  <si>
    <t>6.1</t>
  </si>
  <si>
    <t>6.2</t>
  </si>
  <si>
    <t>6.3</t>
  </si>
  <si>
    <t>6.4</t>
  </si>
  <si>
    <t>6.5</t>
  </si>
  <si>
    <t>6.6</t>
  </si>
  <si>
    <t>6.8</t>
  </si>
  <si>
    <t>6.9</t>
  </si>
  <si>
    <t>6.10</t>
  </si>
  <si>
    <t>6.11</t>
  </si>
  <si>
    <t>6.12</t>
  </si>
  <si>
    <t>6.13</t>
  </si>
  <si>
    <t>7</t>
  </si>
  <si>
    <t>8</t>
  </si>
  <si>
    <t>9</t>
  </si>
  <si>
    <t>10</t>
  </si>
  <si>
    <t>10.1</t>
  </si>
  <si>
    <t>11.1</t>
  </si>
  <si>
    <t>11.2</t>
  </si>
  <si>
    <t>11.3</t>
  </si>
  <si>
    <t>11.4</t>
  </si>
  <si>
    <t>11.5</t>
  </si>
  <si>
    <t>11.6</t>
  </si>
  <si>
    <t>11.7</t>
  </si>
  <si>
    <t>11.8</t>
  </si>
  <si>
    <t>11.9</t>
  </si>
  <si>
    <t>11.11</t>
  </si>
  <si>
    <t>11.12</t>
  </si>
  <si>
    <t>11.13</t>
  </si>
  <si>
    <t>11.14</t>
  </si>
  <si>
    <t>11.15</t>
  </si>
  <si>
    <t>11.16</t>
  </si>
  <si>
    <t>11.17</t>
  </si>
  <si>
    <t>11.18</t>
  </si>
  <si>
    <t>11.19</t>
  </si>
  <si>
    <t>11.20</t>
  </si>
  <si>
    <t>11.21</t>
  </si>
  <si>
    <t>12</t>
  </si>
  <si>
    <t>13</t>
  </si>
  <si>
    <t>13.1</t>
  </si>
  <si>
    <t>13.2</t>
  </si>
  <si>
    <t>13.3</t>
  </si>
  <si>
    <t>14.1</t>
  </si>
  <si>
    <t>15</t>
  </si>
  <si>
    <t>17</t>
  </si>
  <si>
    <t>18</t>
  </si>
  <si>
    <t>19</t>
  </si>
  <si>
    <t>20</t>
  </si>
  <si>
    <t>21</t>
  </si>
  <si>
    <t>23</t>
  </si>
  <si>
    <t>24</t>
  </si>
  <si>
    <t>Администрация МР "Боровский район"</t>
  </si>
  <si>
    <t>7.2</t>
  </si>
  <si>
    <t>10.2</t>
  </si>
  <si>
    <t>Администрация МР  "Ульяновский  район"</t>
  </si>
  <si>
    <t>26</t>
  </si>
  <si>
    <t>Финансовый отдел</t>
  </si>
  <si>
    <t>отдел образования</t>
  </si>
  <si>
    <t>отдел культуры</t>
  </si>
  <si>
    <t>отдел соц. Защиты населения</t>
  </si>
  <si>
    <t>Администрация МР "Износковский района"</t>
  </si>
  <si>
    <t>МУП "Жилкомсервис"</t>
  </si>
  <si>
    <t>ГКУ  КО "Боровское лесничество"</t>
  </si>
  <si>
    <t>ГКУ  КО "Дзержинское лесничество"</t>
  </si>
  <si>
    <t>ГКУ  КО "Думиничское лесничество"</t>
  </si>
  <si>
    <t>ГКУ  КО "Еленское лесничество"</t>
  </si>
  <si>
    <t>ГКУ  КО "Жиздринское лесничество"</t>
  </si>
  <si>
    <t>ГКУ  КО "Жуковское лесничество"</t>
  </si>
  <si>
    <t>ГКУ  КО "Износковское лесничество"</t>
  </si>
  <si>
    <t>ГКУ  КО "Калужское лесничество"</t>
  </si>
  <si>
    <t>ГКУ  КО "Козельское лесничество"</t>
  </si>
  <si>
    <t>ГКУ  КО "Куйбышевское лесничество"</t>
  </si>
  <si>
    <t>ГКУ  КО "Людиновское лесничество"</t>
  </si>
  <si>
    <t>ГКУ  КО "Малоярославецкое лесничество"</t>
  </si>
  <si>
    <t>ГКУ  КО "Медынское лесничество"</t>
  </si>
  <si>
    <t>ГКУ  КО "Мещовское лесничество"</t>
  </si>
  <si>
    <t>ГКУ  КО "Спас-Деменское лесничество"</t>
  </si>
  <si>
    <t>ГКУ  КО "Ульяновское лесничество"</t>
  </si>
  <si>
    <t>ГКУ  КО "Ферзиковское лесничество"</t>
  </si>
  <si>
    <t>ГБУ КО «Калужская областная государственная племенная служба»</t>
  </si>
  <si>
    <t>ГАОУПП «Учебно-курсовой комбинат "Торбеевский»</t>
  </si>
  <si>
    <t>ОАО "ПТО "Медтехника"</t>
  </si>
  <si>
    <t>ОАО "Калугавтодор"</t>
  </si>
  <si>
    <t>ОАО "Совхоз "Росва"</t>
  </si>
  <si>
    <t>ОАО "Агенство инновационного развития КО-центр кластерного развития КО"</t>
  </si>
  <si>
    <t>Администрация МО СП "Деревня Асеньевское"</t>
  </si>
  <si>
    <t>Администрация МО СП "Деревня Совьяки"</t>
  </si>
  <si>
    <t>Администрация МО СП "Деревня Кривское"</t>
  </si>
  <si>
    <t>Администрация МО ГП "Город Боровск"</t>
  </si>
  <si>
    <t>Администрация МО СП "Село совхоз Боровский"</t>
  </si>
  <si>
    <t>МУ "Боровский центр социального обслуживания граждан пожилого возраста и инвалидов</t>
  </si>
  <si>
    <t>ГБУ КО «Мосальский дом-интернат для престарелых и инвалидов»</t>
  </si>
  <si>
    <t>ГБУ КО «Ильинский дом-интернат для престарелых и инвалидов»</t>
  </si>
  <si>
    <t>ГКОУ КО "Центр содействия семейному устройству детей, оставшихся без попечения родителей и психолого - медико - социалього опровождения замещающих семей"</t>
  </si>
  <si>
    <t>МКУ "Сельские дома культуры"</t>
  </si>
  <si>
    <t>7.1</t>
  </si>
  <si>
    <t>6.14</t>
  </si>
  <si>
    <t>ГБУК КО «Государственный музей  Г.К. Жукова»</t>
  </si>
  <si>
    <t>6.15</t>
  </si>
  <si>
    <t>ГБУК КО "Калужский областной центр народного творчества"</t>
  </si>
  <si>
    <t>ГБУК КО "Калужская областная детская библиотека"</t>
  </si>
  <si>
    <t>ГКУК КО «Областная специальная библиотека для слепых им. Н.Островского»</t>
  </si>
  <si>
    <t>ОАО "Хвастовичский торговый дом</t>
  </si>
  <si>
    <t>ГБУ КО "Областной  молодежный центр"</t>
  </si>
  <si>
    <t>10.3</t>
  </si>
  <si>
    <t>10.4</t>
  </si>
  <si>
    <t>10.5</t>
  </si>
  <si>
    <t>10.6</t>
  </si>
  <si>
    <t>10.7</t>
  </si>
  <si>
    <t>10.8</t>
  </si>
  <si>
    <t>МП "Ферзиковское АТП"</t>
  </si>
  <si>
    <t>МП "Теплоснабжение"</t>
  </si>
  <si>
    <t>Администрация МР "Город Людиново и Людиновский район"</t>
  </si>
  <si>
    <t>ГКУ "Калугадорзаказчик"</t>
  </si>
  <si>
    <t>ИТОГО:</t>
  </si>
  <si>
    <t>ОИВ</t>
  </si>
  <si>
    <t>Подведомственные ОИВ</t>
  </si>
  <si>
    <t>Бабынинский район</t>
  </si>
  <si>
    <t>Город Людиново и Людиновский район</t>
  </si>
  <si>
    <t>Барятинский район</t>
  </si>
  <si>
    <t>Боровский район</t>
  </si>
  <si>
    <t>Дзержинский район</t>
  </si>
  <si>
    <t>Думиничский район</t>
  </si>
  <si>
    <t>Жиздринский район</t>
  </si>
  <si>
    <t>Жуковский район</t>
  </si>
  <si>
    <t>Износковский район</t>
  </si>
  <si>
    <t>Козельский район</t>
  </si>
  <si>
    <t>Куйбышевский район</t>
  </si>
  <si>
    <t>Малоярославецкий район</t>
  </si>
  <si>
    <t>Медынский район</t>
  </si>
  <si>
    <t>Мещовский район</t>
  </si>
  <si>
    <t>Мосальский район</t>
  </si>
  <si>
    <t>Спас-Деменский район</t>
  </si>
  <si>
    <t>Сухиничский район</t>
  </si>
  <si>
    <t>Перемышльский район</t>
  </si>
  <si>
    <t>Тарусский район</t>
  </si>
  <si>
    <t>Ульяновский  район</t>
  </si>
  <si>
    <t>Ферзиковский район</t>
  </si>
  <si>
    <t>Хвастовичский район</t>
  </si>
  <si>
    <t>Юхновский район</t>
  </si>
  <si>
    <t>Город Киров и Кировский район</t>
  </si>
  <si>
    <t>Город Обнинск</t>
  </si>
  <si>
    <t>ОАО, 100% акций которых находятся в государственной собственности</t>
  </si>
  <si>
    <t>6.16</t>
  </si>
  <si>
    <t>Администрация МО СП "Деревня Сени"</t>
  </si>
  <si>
    <t>Администрация МО СП "Деревня Дворцы"</t>
  </si>
  <si>
    <t>Администрация МО СП "Деревня Карцово"</t>
  </si>
  <si>
    <t>Администрация МО СП "Деревня Галкино"</t>
  </si>
  <si>
    <t>Администрация МО СП "Деревня Жилетово"</t>
  </si>
  <si>
    <t>Администрация МО СП "Поселок Полотняный Завод"</t>
  </si>
  <si>
    <t>МУП "Водоканал"</t>
  </si>
  <si>
    <t>МУ "Редакция газеты "Козельск"</t>
  </si>
  <si>
    <t>Администрация ГП "Город Козельск"</t>
  </si>
  <si>
    <t>Администрация ГП "Город Сосенский"</t>
  </si>
  <si>
    <t>МУП Муниципальное ремонтно-эксплутационное предприятие МО МР "Козельский район"</t>
  </si>
  <si>
    <t>МП «Водоснабжение»</t>
  </si>
  <si>
    <t>МП «Топливообеспечение»</t>
  </si>
  <si>
    <t>ГКУ  КО "Юхновское лесничество"</t>
  </si>
  <si>
    <t>СГАУ КО "Лесопожарная служба Калужской области"</t>
  </si>
  <si>
    <t>ГКУ "Центр занятости населения Хвастовичский район"</t>
  </si>
  <si>
    <t>ГКУ "Центр занятости населения Юхновский район"</t>
  </si>
  <si>
    <t>ГКУ "Центр занятости населения Бабынинский район"</t>
  </si>
  <si>
    <t>ГКУ "Центр занятости населения Дзержинский район"</t>
  </si>
  <si>
    <t>ГКУ "Центр занятости населения Думиничский район"</t>
  </si>
  <si>
    <t>ГКУ "Центр занятости населения Жуковский район"</t>
  </si>
  <si>
    <t>ГКУ "Центр занятости населения Кировский район"</t>
  </si>
  <si>
    <t>ГКУ "Центр занятости населения Козельский район"</t>
  </si>
  <si>
    <t>ГКУ "Центр занятости населения Куйбышевский район"</t>
  </si>
  <si>
    <t>ГКУ "Центр занятости населения Малояролавецкий район"</t>
  </si>
  <si>
    <t>ГКУ "Центр занятости населения Мещовский район"</t>
  </si>
  <si>
    <t>ГКУ "Центр занятости населения Перемышльский район"</t>
  </si>
  <si>
    <t>ГКУ "Центр занятости населения Сухиничский район"</t>
  </si>
  <si>
    <t>ГКУ "Центр занятости населения Тарусский район"</t>
  </si>
  <si>
    <t>ГКУ "Центр занятости населения Ферзиковский район"</t>
  </si>
  <si>
    <t>11.22</t>
  </si>
  <si>
    <t>Скорая помощь ЦРБ муниципальных районов</t>
  </si>
  <si>
    <t>ГКУ "Центр занятости населения Медынского  район"</t>
  </si>
  <si>
    <t>ГКУ "Центр занятости населения Людиновского  район"</t>
  </si>
  <si>
    <t>Администрация Губернатора Калужской области</t>
  </si>
  <si>
    <t>Автотранспортное предприятие</t>
  </si>
  <si>
    <t>МППКХ</t>
  </si>
  <si>
    <t>ГБУЗ КО "ЦРБ Бабынинского района"</t>
  </si>
  <si>
    <t>ГБУЗ КО "ЦРБ Барятинского района"</t>
  </si>
  <si>
    <t>ГБУЗ КО "ЦРБ Боровского района"</t>
  </si>
  <si>
    <t>ГБУЗ КО "ЦРБ Думиничского района"</t>
  </si>
  <si>
    <t>ГБУЗ КО "ЦРБ Жиздринского района"</t>
  </si>
  <si>
    <t>ГБУЗ КО "ЦРБ Жуковского района"</t>
  </si>
  <si>
    <t>ГБУЗ КО "Городская поликлиника ГП "Город Кременки"</t>
  </si>
  <si>
    <t>ГБУЗ КО "ЦРБ Износковского района"</t>
  </si>
  <si>
    <t>ГБУЗ КО "ЦРБ Малоярославецкого района"</t>
  </si>
  <si>
    <t>ГБУЗ КО "ЦРБ Медынского района"</t>
  </si>
  <si>
    <t>ГБУЗ КО "ЦРБ Мещовского района"</t>
  </si>
  <si>
    <t>ГБУЗ КО "ЦРБ Мосальского района"</t>
  </si>
  <si>
    <t>ГБУЗ КО "ЦРБ Перемышльского района"</t>
  </si>
  <si>
    <t>ГБУЗ КО "ЦРБ Спас-Деменского района"</t>
  </si>
  <si>
    <t>ГБУЗ КО "ЦРБ Тарусского района"</t>
  </si>
  <si>
    <t>ГБУЗ КО "ЦРБ Ульяновского района"</t>
  </si>
  <si>
    <t>ГБУЗ КО "ЦРБ Ферзиковского района"</t>
  </si>
  <si>
    <t>ГБУЗ КО "ЦРБ Хвастовичского района"</t>
  </si>
  <si>
    <t>ГБУЗ КО "ЦРБ Юхновского района"</t>
  </si>
  <si>
    <t>МУП "Калугатеплосеть" г.Калуга</t>
  </si>
  <si>
    <t>МУП горэлектротранспорта "Управление Калужского троллейбуса" г.Калуги</t>
  </si>
  <si>
    <t>МБУ СМЭУ</t>
  </si>
  <si>
    <t>ГМП "Энергетик"</t>
  </si>
  <si>
    <t>отдел социальной защиты администрации МО МР "Боровский район"</t>
  </si>
  <si>
    <t>МДОУ "Детский сад №15 "Звездочка"</t>
  </si>
  <si>
    <t>МДОУ "Детский сад №14"Золушка"</t>
  </si>
  <si>
    <t>МДОУ "Детский сад №16"Тополек"</t>
  </si>
  <si>
    <t>ГБУЗ КО "Детская городская больница"г. Калуга</t>
  </si>
  <si>
    <t>ГБУЗ КО "Городская больница №2 "Сосновая роща"</t>
  </si>
  <si>
    <t>ГБУЗ КО "Калужская городская больница №5"</t>
  </si>
  <si>
    <t>ГКУ "Центр занятости населения Жиздринский район"</t>
  </si>
  <si>
    <t>МКУ "Центр культуры и искуства"</t>
  </si>
  <si>
    <t>финансовый отдел администрации МР  "Ульяновский  район"</t>
  </si>
  <si>
    <t>ГАУЗ КО "Калужский санаторий Звездный"</t>
  </si>
  <si>
    <t>Отдел аграрной политики администрации МР "Перемышльский район"</t>
  </si>
  <si>
    <t>Отдел соц. защиты населения администрации МР "Перемышльский район"</t>
  </si>
  <si>
    <t>Отдел культуры,молодежи и спорта администрации МР "Перемышльский район"</t>
  </si>
  <si>
    <t>Отдел финансов администрации МР "Перемышльский район"</t>
  </si>
  <si>
    <t>Отдел образования,молодежной политики и охраны прав детства администрации МР "Перемышльский район"</t>
  </si>
  <si>
    <t>Администрация СП "Село Перемышль"</t>
  </si>
  <si>
    <t>Администрация СП "Деревня Большие Козлы"</t>
  </si>
  <si>
    <t>Администрация СП "Деревня Григоровское"</t>
  </si>
  <si>
    <t>Администрация СП "Деревня Горки"</t>
  </si>
  <si>
    <t>Администрация СП "Деревня Покровское"</t>
  </si>
  <si>
    <t>Администрация СП "Село Калужская опытная сельскохозяйственная станция"</t>
  </si>
  <si>
    <t>Администрация СП "Село Ахлебинино"</t>
  </si>
  <si>
    <t>МУ "ДЮСШ"Авангард"</t>
  </si>
  <si>
    <t>УМП "ЖКХ Высокиничи"</t>
  </si>
  <si>
    <t>УМП "Жилищное хозяйство"</t>
  </si>
  <si>
    <t>6.17</t>
  </si>
  <si>
    <t>10.9</t>
  </si>
  <si>
    <t>10.10</t>
  </si>
  <si>
    <t>10.11</t>
  </si>
  <si>
    <t>Министерство конкурентной политики Калужской области</t>
  </si>
  <si>
    <t>ГКУ КО "Аппарат Общественной палаты Калужской области"</t>
  </si>
  <si>
    <t>ГКУ КО "Центр безопасности дорожного движения" ("ЦБДД")</t>
  </si>
  <si>
    <t>Отдел социальной зищиты населения</t>
  </si>
  <si>
    <t>Отдел культуры и туризма администрации МР "Думиничский район"</t>
  </si>
  <si>
    <t>Отдел сельского хозяйства и продовольствия МР"Думиничский район"</t>
  </si>
  <si>
    <t>МКУ "Управление строительства,дорожного и ЖКХ МР "Думиничский район"</t>
  </si>
  <si>
    <t>МБУК "Калужский театр кукол"</t>
  </si>
  <si>
    <t>МБУК "КДО"</t>
  </si>
  <si>
    <t>МБОУ "СОШ №12" г.Калуга</t>
  </si>
  <si>
    <t>МБОУ "Лицей №36" г.Калуга</t>
  </si>
  <si>
    <t>МБОУ "СОШ №41" г.Калуга</t>
  </si>
  <si>
    <t>МБОУ "Лицей №48" г.Калуга</t>
  </si>
  <si>
    <t>МБОУ "СОШ №51" г.Калуга</t>
  </si>
  <si>
    <t>Финансовый отдел администрации МР "Медынский район"</t>
  </si>
  <si>
    <t>Отдел культуры администрации МР "Медынский район"</t>
  </si>
  <si>
    <t>Отдел образования администрации МР "Медынский район"</t>
  </si>
  <si>
    <t>МКДОУ "детский сад Солнышко"</t>
  </si>
  <si>
    <t>МКОУ "Передельская ООШ"</t>
  </si>
  <si>
    <t>ГАУ КО "Центр постинтернатного сопровождения "Расправь Крылья"</t>
  </si>
  <si>
    <t>ГБУЗ КО "Региональный центр скорой медицинской помощи и медицины катастроф"</t>
  </si>
  <si>
    <t>ГАУЗ КО "Калужский санаторий "Спутник"</t>
  </si>
  <si>
    <t>Государственное предприятие "Калугафармация"</t>
  </si>
  <si>
    <t>Администрация МО СП "Город Балабаново"</t>
  </si>
  <si>
    <t>Администрация МО СП "Город Ермолино"</t>
  </si>
  <si>
    <t>МДОУ "Детский сад №18"Алёнушка"</t>
  </si>
  <si>
    <t>Отчет о реализации мероприятий по оснащению транспортных средств органов исполнительной власти Калужской области и подведомственных учреждений оборудованием ГЛОНАСС в рамках постановления Губернатора Калужской области №58 от 27.02.2015г.</t>
  </si>
  <si>
    <t>Отчет о реализации мероприятий по оснащению транспортных средств органов местного самоуправления Калужской области и подведомственных учреждений оборудованием ГЛОНАСС в рамках постановления Губернатора Калужской области №58 от 27.02.2015г.</t>
  </si>
  <si>
    <t>ГБОУ ДПО КО "Областной учебно-методический центр образования в сфере культуры и искусства"</t>
  </si>
  <si>
    <t>ГБУК  КО «Калужский областной драматический театр»</t>
  </si>
  <si>
    <t>ГБУК КО "Калужский  театр юного зрителя"</t>
  </si>
  <si>
    <t>ГБУК КО "Калужский музей изобразительных искусств"</t>
  </si>
  <si>
    <t>6.18</t>
  </si>
  <si>
    <t>ГАУ КО "Калужский молодёжный симфонический оркестр"</t>
  </si>
  <si>
    <t>МКУ "Культуры МР "Мосальский район"</t>
  </si>
  <si>
    <t>РОНО</t>
  </si>
  <si>
    <t>МКУК "Юхновская межпоселенческая библиотека"</t>
  </si>
  <si>
    <t>МУП "Ульяновский рынок"</t>
  </si>
  <si>
    <t>Администрация СП "Село Заречье"</t>
  </si>
  <si>
    <t>Администрация СП "Село Поздняково"</t>
  </si>
  <si>
    <t>Администрация СП "Деревня Мелихово"</t>
  </si>
  <si>
    <t>Администрация СП "Село Дудоровский"</t>
  </si>
  <si>
    <t>Администрация СП "Село Волосово-Дудино"</t>
  </si>
  <si>
    <t>10.12</t>
  </si>
  <si>
    <t>10.13</t>
  </si>
  <si>
    <t>10.14</t>
  </si>
  <si>
    <t>10.15</t>
  </si>
  <si>
    <t>10.16</t>
  </si>
  <si>
    <t>10.17</t>
  </si>
  <si>
    <t>ГБОУ ДО КО "ДЮСШ г. Сухиничи"</t>
  </si>
  <si>
    <t>ГБУ КО "Многофункциональный центр предоставления государственных и муниципальных услуг Калужской области"</t>
  </si>
  <si>
    <t>ГБУ "Социально-реабилитационный центр для несовершеннолетних "Ровесник"</t>
  </si>
  <si>
    <t>ГБУ КО"Калужский областной социально-реабилитационный центр для несовершеннолетних "Витязь"</t>
  </si>
  <si>
    <t>ГБУКО "Калужский областной социально-реабилитационный центр для несовершеннолетних "Муромцево"</t>
  </si>
  <si>
    <t>ГБУ КО"Калужский областной социально-реабилитационный центр "Детство"</t>
  </si>
  <si>
    <t>ГБУ КО"Калужский областной центр социальной помощи семье и детям "Доверие"</t>
  </si>
  <si>
    <t>ГБУ КО"Боровский центр социальной помощи семье и детям "Гармония"</t>
  </si>
  <si>
    <t>ГБУКО "Калужский областной реабилитационный центр для детей и подростков с ограниченными возможностями "Доброта"</t>
  </si>
  <si>
    <t>ГБУ КО"Обнинский реабилитационный центр для детей и подростков с ограниченными возможностями "Доверие"</t>
  </si>
  <si>
    <t>ГБУ КО"Центр социальной помощи семье и детям "Родник"</t>
  </si>
  <si>
    <t>ГБУ КО«Мещовский социально-реабилитационный центр для несовершеннолетних»</t>
  </si>
  <si>
    <t>ГБУКО "Спас-Деменский социально-реабилитационный центр для несовершеннолетних «Черемушки»</t>
  </si>
  <si>
    <t>ГБУ КО«Обнинский центр социальной помощи семье и детям «Милосердие»</t>
  </si>
  <si>
    <t>ГБУ КО«Сухиничский социально-реабилитационный центр для несовершеннолетних «Лучики надежды»</t>
  </si>
  <si>
    <t>ГБУ КО«Калужский социально-реабилитационный центр для ннесовершеннолетних «Надежда» г.Калуга</t>
  </si>
  <si>
    <t>ГБУ КО«Социально-реабилитационный центр для несовершеннолетних «Радуга»</t>
  </si>
  <si>
    <t>Жиздринское МПЖКХ</t>
  </si>
  <si>
    <t>Отдел образования</t>
  </si>
  <si>
    <t>14.2</t>
  </si>
  <si>
    <t>ГКУ КО "Дирекция технопарка "Обнинск"</t>
  </si>
  <si>
    <t>Агентство развития агропромышленного комплекса КО</t>
  </si>
  <si>
    <t>МАСОУ "Атлант"</t>
  </si>
  <si>
    <t>УМП "Водоканал"</t>
  </si>
  <si>
    <t>ОАО "Калужское предприятие железнодорожного  транспорта"</t>
  </si>
  <si>
    <t>КП "Бюро технической инвентаризации"</t>
  </si>
  <si>
    <t>ГП "Гостиница Приокская"</t>
  </si>
  <si>
    <t>МУП "Калугаспецавтодор"</t>
  </si>
  <si>
    <t>Администрация СП "Село Букань"</t>
  </si>
  <si>
    <t>Администрация СП "Деревня Манино"</t>
  </si>
  <si>
    <t>Администрация СП "Деревня Игнатовка"</t>
  </si>
  <si>
    <t>Администрация СП "Деревня Заболотье"</t>
  </si>
  <si>
    <t>Администрация СП "Село Заречный"</t>
  </si>
  <si>
    <t>МУП "Людиновские тепловые сети"</t>
  </si>
  <si>
    <t>Министерство труда и социальной защиты Калужской области</t>
  </si>
  <si>
    <t>Необходимо оснастить</t>
  </si>
  <si>
    <t>ГКУ "Центр занятости населения Боровский район"</t>
  </si>
  <si>
    <t>ГКУ "Центр занятости населения Мосальского района"</t>
  </si>
  <si>
    <t>ГКУ "Центр занятости населения Спас-Деменский район"</t>
  </si>
  <si>
    <t>ГКУ "Центр занятости населения Ульяновского района"</t>
  </si>
  <si>
    <t>отдел соц. защиты населения администрации МР  "Ульяновский  район"</t>
  </si>
  <si>
    <t>отдел культуры администрации МР  "Ульяновский  район"</t>
  </si>
  <si>
    <t>отдел образования администрации МР  "Ульяновский  район"</t>
  </si>
  <si>
    <t>4.4</t>
  </si>
  <si>
    <t>Отдел соц. защиты населения администрации МР "Медынский район"</t>
  </si>
  <si>
    <t>Отдел аграрной политики и соц. обустройства села</t>
  </si>
  <si>
    <t>Министерство спорта Калужской области</t>
  </si>
  <si>
    <t>ГБУЗ КО "Калужская городская больница скорой мед. помощи" им.Шевченко К.Н.</t>
  </si>
  <si>
    <t>ГБУЗ КО "Городской родильный дом"</t>
  </si>
  <si>
    <t>ГКУ КО "Центр организации закупок в сфере здравоохранения"</t>
  </si>
  <si>
    <t>отдел культуры администрации МО МР "Боровский район"</t>
  </si>
  <si>
    <t>отдел образования администрации МО МР "Боровский район"</t>
  </si>
  <si>
    <t>МУ "Социально-культурный центр Жуковского района"</t>
  </si>
  <si>
    <t>МП "МО г. Белоусово "Водоканал"</t>
  </si>
  <si>
    <t>УМП "ЖКХ Чаусово"</t>
  </si>
  <si>
    <t>отдел культуры Жуковского района</t>
  </si>
  <si>
    <t>финансовый отдел Жуковского района</t>
  </si>
  <si>
    <t>отдел образования Жуковского района</t>
  </si>
  <si>
    <t>МБУ "ЦБС" г. Калуга</t>
  </si>
  <si>
    <t>МБОУ ДОД ЦРТДиЮ "Созвездие" г. Калуги</t>
  </si>
  <si>
    <t>МП "Горэлектросети"</t>
  </si>
  <si>
    <t>Отдел культуры администрации МР "Мещовский район"</t>
  </si>
  <si>
    <t>Отдел образования администрации МР "Мещовский район"</t>
  </si>
  <si>
    <t>Администрация МО СП "Поселок Мятлево"</t>
  </si>
  <si>
    <t>Муниципальное унитарное предприятие "Калужский лес"</t>
  </si>
  <si>
    <t>Унитарное муниципальное коммунально-бытовое предприятие МО "Поселок Мятлево"</t>
  </si>
  <si>
    <t>Муниципальное казенное учреждение "Износковский районный отдел культуры"</t>
  </si>
  <si>
    <t>4.5</t>
  </si>
  <si>
    <t>ГКО "Региональный центр эффективности"</t>
  </si>
  <si>
    <t>Автономное учреждение "Управление государственной экспертизы"</t>
  </si>
  <si>
    <t>ГП "Регион Калужской области"</t>
  </si>
  <si>
    <t>ГКО "Аварийно-восстановительная служба"</t>
  </si>
  <si>
    <t>ГКУ  "Управление капитального строительства"</t>
  </si>
  <si>
    <t>МАОУ ДОД ДЮСШ "Квант"</t>
  </si>
  <si>
    <t>10.18</t>
  </si>
  <si>
    <t>ГАОУ ДО КО "ДЮСШ по футболу "Калуга"</t>
  </si>
  <si>
    <t>Отдел финансов администрации МР "Ферзиковский район"</t>
  </si>
  <si>
    <t>Отдел аграрной политики и социального обустройства села администрации МР "Ферзиковский район"</t>
  </si>
  <si>
    <t>Отдел развития социальной сферы администрации МР "Ферзиковский район"</t>
  </si>
  <si>
    <t>Отдел образования и молодежной политики администрации МР "Ферзиковский район"</t>
  </si>
  <si>
    <t>Отдел опеки и попечительства администрации МР "Ферзиковский район"</t>
  </si>
  <si>
    <t>Отдел социальной защиты администрации МР "Ферзиковский район"</t>
  </si>
  <si>
    <t>ГБУЗ КО "Калужская городская больница №4 им. Хлюстина А.С."</t>
  </si>
  <si>
    <t>МП "Управление ЖКХ"</t>
  </si>
  <si>
    <t>ГАПОУ КО "Обнинский колледж технологий и услуг"</t>
  </si>
  <si>
    <t>ГБПОУ КО "Губернаторский аграрный колледж"</t>
  </si>
  <si>
    <t>ГБПОУ КО "Тарусский многопрофильный колледж"</t>
  </si>
  <si>
    <t>ГАПОУ КО "Калужский колледж питания и услуг"</t>
  </si>
  <si>
    <t xml:space="preserve">ГАПОУ КО "Калужский колледж сервиса и дизайна" </t>
  </si>
  <si>
    <t>ГБПОУ КО "Калужский транспортно-технологический техникум им. А.Т. Карпова"</t>
  </si>
  <si>
    <t>ГБПОУ КО "Перемышльский техникум эксплуатации транспорта"</t>
  </si>
  <si>
    <t>ГАПОУ КО "Людиновский индустриальный техникум"</t>
  </si>
  <si>
    <t>ГБПОУ КО "Ермолинский техникум"</t>
  </si>
  <si>
    <t>ГБПОУ КО "Колледж механизации и сервиса" г.Жуков</t>
  </si>
  <si>
    <t>ГБПОУ КО "Колледж транспорта и сервиса" г.Сухиничи</t>
  </si>
  <si>
    <t>ГБПОУ КО "Сосенский политехнический колледж"</t>
  </si>
  <si>
    <t>ГБПОУ КО "Калужский техникум электронных приборов"</t>
  </si>
  <si>
    <t>ГБПОУ КО "Кондровский гуманитарно-технический колледж"</t>
  </si>
  <si>
    <t>ГБПОУ КО "Калужский кадетский многопрофильный техникум""</t>
  </si>
  <si>
    <t>ГБПОУ КО "Калужский колледж народного хозяйства и природообустройства"</t>
  </si>
  <si>
    <t>ГАУ "Центр организации детского и семейного отдыха "Развитие"</t>
  </si>
  <si>
    <t>ГАОУ ДПУ "Калужский государственный институт развития образования"</t>
  </si>
  <si>
    <t>Отдел образования и охраны прав детства Управы МР "Барятинский район"</t>
  </si>
  <si>
    <t>МБОУ ДОД "ДООЦ" "Белка"  г. Калуги</t>
  </si>
  <si>
    <t>ГБУ КО "Кировский центр социальной помощи семье и детям "Паруса надежды"</t>
  </si>
  <si>
    <t>ГБПОУ КО "Калужский коммунально-строительный техникум" им. И.К. Ципулина</t>
  </si>
  <si>
    <t>ГАПОУ КО "Калужский технический колледж"</t>
  </si>
  <si>
    <t>ГБОУ ДОД "Областной центр дополнительного образования детей им. Ю.А. Гагарина"</t>
  </si>
  <si>
    <t>ГАОУ ДПО "Учебно-курсовой центр"</t>
  </si>
  <si>
    <t>ГБОУ ДОД "Областной эколого-биологический центр"</t>
  </si>
  <si>
    <t>ГКУ "Центр занятости населения г. Обнинска"</t>
  </si>
  <si>
    <t>ГКУ "Центр занятости населения г. Калуги"</t>
  </si>
  <si>
    <t>Администрация СП "Деревня Болва"</t>
  </si>
  <si>
    <t>Администрация СП "Село Буднянский"</t>
  </si>
  <si>
    <t>Администрация СП "Деревня Нестеры"</t>
  </si>
  <si>
    <t>Администрация СП "Село Лазинки"</t>
  </si>
  <si>
    <t>Администрация СП "Село Любунь"</t>
  </si>
  <si>
    <t>Администрация СП "Деревня Понизовье"</t>
  </si>
  <si>
    <t>Администрация СП "Деревня Снопот"</t>
  </si>
  <si>
    <t>Администрация СП "Деревня Теплово"</t>
  </si>
  <si>
    <t>Администрация СП "Село Павлиново"</t>
  </si>
  <si>
    <t>Администрация СП "Село Чипляево"</t>
  </si>
  <si>
    <t>Администрация МО СП "Село Ворсино"</t>
  </si>
  <si>
    <t>Городская управа МО ГП "Город Кондрово"</t>
  </si>
  <si>
    <t>Городская управа МО ГП "Поселок Товарково"</t>
  </si>
  <si>
    <t>Поселковая Управа МО ГП "Поселок Пятовский"</t>
  </si>
  <si>
    <t>Администрация МО СП "Деревня Рудня"</t>
  </si>
  <si>
    <t>Администрация МО СП "Деревня Старки"</t>
  </si>
  <si>
    <t>Администрация МО СП "Деревня Редькино"</t>
  </si>
  <si>
    <t>Администрация МО СП "Село Льва Толстого"</t>
  </si>
  <si>
    <t>ГБУЗ КО "Городская поликлиника"</t>
  </si>
  <si>
    <t>Отдел финансов администрации МР "Козельский район"</t>
  </si>
  <si>
    <t>Отдел культуры администрации МР "Козельский район"</t>
  </si>
  <si>
    <t>Отдел образования администрации МР "Козельский район"</t>
  </si>
  <si>
    <t>Отдел социальной защиты населения МР "Козельский район"</t>
  </si>
  <si>
    <t>МУЖКП "Болва"</t>
  </si>
  <si>
    <t>МУП "Печатный двор"</t>
  </si>
  <si>
    <t>УМП "ЖКХ Победа"</t>
  </si>
  <si>
    <t>МУП "Теплоснабжение"</t>
  </si>
  <si>
    <t>МБОУ СОШ "Технический Лицей"</t>
  </si>
  <si>
    <t>Сельские поселения</t>
  </si>
  <si>
    <t>МАУ "Дирекция спортивных сооружений"</t>
  </si>
  <si>
    <t>Администрация МО СП "Никольское"</t>
  </si>
  <si>
    <t>МП "Служба единого заказчика"</t>
  </si>
  <si>
    <t>МКОУ ДОД "ЦДТ"</t>
  </si>
  <si>
    <t>МБДУ "Центр внешкольной работы имени Героя Советского Союза Василия Петрова" Малоярославецкого района КО</t>
  </si>
  <si>
    <t>МКУДО Малоярославецкая ДЮСШ</t>
  </si>
  <si>
    <t>МБУ "АТО" Дзержинского района</t>
  </si>
  <si>
    <t>ГКОУ КО «Азаровский детский дом-школа им. В.Т.Попова»</t>
  </si>
  <si>
    <t>ГБУЗ КО "Калужская областная клиническая больница"</t>
  </si>
  <si>
    <t>ГБУЗ КО "Калужская областная психиатрическая больница"</t>
  </si>
  <si>
    <t>ГБУЗ КО "Калужский областной клинический кожно-венерологический диспансер"</t>
  </si>
  <si>
    <t>ГБУЗ КО "Областная туберкулезная больница Калужской области"</t>
  </si>
  <si>
    <t>ГБУЗ КО "Наркологический диспансер Калужской области"</t>
  </si>
  <si>
    <t xml:space="preserve">ГАУЗ КО Калужский областной центр по профилактике и борьбе со СПИД и инфекционными заболеваниями"  </t>
  </si>
  <si>
    <t>ГБУЗ КО "Калужская областная станция переливания крови"</t>
  </si>
  <si>
    <t>ГАУЗ КО «Детский санаторий для больных туберкулезом Калужской области имени Павлика Морозова»</t>
  </si>
  <si>
    <t>ГБУЗ КО "Калужское областное бюро судебно-медицинской экспертизы"</t>
  </si>
  <si>
    <t>11.10</t>
  </si>
  <si>
    <t xml:space="preserve">ГБУЗ КО "Медицинский информационно-аналитический центр Калужской области" </t>
  </si>
  <si>
    <t>ГБУЗ КО "Калужский областной медицинский центр мобилизационных резервов "Резерв"</t>
  </si>
  <si>
    <t>ГБУЗ КО "Калужский областной Центр медицинской профилактики"</t>
  </si>
  <si>
    <t xml:space="preserve">ГАУЗ КО "Калужская областная стоматологическая поликлиника"  </t>
  </si>
  <si>
    <t>ГАУЗ КО "Калужская областная детская  стоматологическая поликлиника"</t>
  </si>
  <si>
    <t xml:space="preserve">ГАОУ КО СПО "Калужский базовый медицинский колледж"  </t>
  </si>
  <si>
    <t xml:space="preserve">ГБУЗ КО «Калужский областной врачебно-физкультурный диспансер»   </t>
  </si>
  <si>
    <t xml:space="preserve">ГКУЗ КО «Дом ребенка специализированный для детей с органическими поражениями центральной нервной системы с нарушением психики» </t>
  </si>
  <si>
    <t>ГБУ КО "Калужский областной медицинский центр"</t>
  </si>
  <si>
    <t>ГКОУ КО СПО "Медицинский техникум"</t>
  </si>
  <si>
    <t>МП "Телепрограмма "Киров - ТВ"</t>
  </si>
  <si>
    <t>МКОУ ДОД"Детско-юношеская спортивная школа "Лидер"</t>
  </si>
  <si>
    <t>ГБПОУ КО "Кировский индустриально-педагогический колледж им. А.П.Чурилина"</t>
  </si>
  <si>
    <t>МАО "Калугаблагоустройство"</t>
  </si>
  <si>
    <t>МБУ "Центр бухгалтерского учета и сопровождения хозяйственной деятельности" (МБУ "ЦБУ и СХД")</t>
  </si>
  <si>
    <t>МБОУ ДО "ДШИ №1 им. Р.П.Ракова" г.Калуги</t>
  </si>
  <si>
    <t>МБОУ ДО "ДШИ №4" г.Калуги</t>
  </si>
  <si>
    <t>МАОУ ДО "СДЮСШОР "Вымпел" г.Калуги</t>
  </si>
  <si>
    <t>МБОУ ДО "ДЮСШ "Луч" г.Калуги</t>
  </si>
  <si>
    <t>ММБОУ ДО "ДЮСШ "Космос" г.Калуги</t>
  </si>
  <si>
    <t>МБОУ ДО ДЮСШ "Старт" г.Калуги</t>
  </si>
  <si>
    <t>МБУ "Физкультурно-спортивный центр "Лидер"</t>
  </si>
  <si>
    <t>МБДОУ №10 "Ветерок" детский сад комбинированного вида</t>
  </si>
  <si>
    <t>МБОУ "Детство" "ЦРР"</t>
  </si>
  <si>
    <t>МБДОУ "Россиянка" "ЦРР"</t>
  </si>
  <si>
    <t>ГБУ КО "Бабынинская районная станция по борьбе с болезнями животных"</t>
  </si>
  <si>
    <t>ГБУ КО "Барятинская районная станция по борьбе с болезнями животных"</t>
  </si>
  <si>
    <t>ГБУ КО "Боровская районная станция по борьбе с болезнями животных"</t>
  </si>
  <si>
    <t>ГБУ КО "Дзержинская районная станция по борьбе с болезнями животных"</t>
  </si>
  <si>
    <t>ГБУ КО ветеринарии "Думиничская районная станция по борьбе с болезнями животных"</t>
  </si>
  <si>
    <t>ГБУ КО "Станция по борьбе с болезнями животных Жиздринского района"</t>
  </si>
  <si>
    <t>ГБУ КО "Жуковская районная станция по борьбе с болезнями животных"</t>
  </si>
  <si>
    <t>ГБУ КО "Износковская районная станция по борьбе с болезнями животных"</t>
  </si>
  <si>
    <t>ГБУ КО "Кировская районная станция по борьбе с болезнями животных"</t>
  </si>
  <si>
    <t>ГБУ КО "Козельская районная станция по борьбе с болезнями животных"</t>
  </si>
  <si>
    <t>ГБУ КО "Куйбышевская районная станция по борьбе с болезнями животных"</t>
  </si>
  <si>
    <t>ГБУ КО "Людиновская районная станция по борьбе с болезнями животных"</t>
  </si>
  <si>
    <t>ГБУ КО "Малоярославецкая районная станция по борьбе с болезнями животных"</t>
  </si>
  <si>
    <t>ГБУ КО "Медынская районная станция по борьбе с болезнями животных"</t>
  </si>
  <si>
    <t>ГБУ КО "Мещовская районная станция по борьбе с болезнями животных"</t>
  </si>
  <si>
    <t>ГБУ КО "Мосальская станция по борьбе с болезнями животных"</t>
  </si>
  <si>
    <t>ГБУ КО "Перемышльская  станция по борьбе с болезнями животных"</t>
  </si>
  <si>
    <t>ГБУ КО "Спас-Деменская станция по борьбе с болезнями сельскохозяйственных животных"</t>
  </si>
  <si>
    <t>ГБУ КО "Сухиничская станция по борьбе с болезнями животных"</t>
  </si>
  <si>
    <t>ГБУ КО "Тарусская ветеринарная станция по борьбе с болезнями животных"</t>
  </si>
  <si>
    <t>ГБУ КО "Ульяновская станция по борьбе с болезнями животных"</t>
  </si>
  <si>
    <t>ГБУ КО "Ферзиковская станция по борьбе с болезнями животных"</t>
  </si>
  <si>
    <t>ГБУ КО "Хвастовичская районная станция по борьбе с болезнями животных"</t>
  </si>
  <si>
    <t>ГБУ КО "Юхновская районная станция по борьбе с болезнями животных"</t>
  </si>
  <si>
    <t>ГБУ КО "Городская станция по борьбе с болезнями животных имени Леонида Андреевича Плеханова", г. Обнинск</t>
  </si>
  <si>
    <t>ГБУ КО "Калужская городская станция по борьбе с болезнями животных"</t>
  </si>
  <si>
    <t>ГАУ КО "Центр спортивной подготовки Анненки"</t>
  </si>
  <si>
    <t>10.19</t>
  </si>
  <si>
    <t>Управление по охране объектов культурного наследия</t>
  </si>
  <si>
    <t>ГБПОУ КО "Калужский областной музыкальный колледж им. С.И. Танеева"</t>
  </si>
  <si>
    <t>ГАО КО по туризму"Туристстко-информационный центр "Калужский край"</t>
  </si>
  <si>
    <t>ГБУ ДОД КО ДЮЦ "Калужский областной центр туризма,краеведения и экскурсий"</t>
  </si>
  <si>
    <t>ГБУК КО "Калужский объединенный музей-заповедник"</t>
  </si>
  <si>
    <t>ГКУК КО «Инновационный культурный Центр»</t>
  </si>
  <si>
    <t>6.19</t>
  </si>
  <si>
    <t>ГБУЗ КО "Калужский областной клинический онкологический диспансер"</t>
  </si>
  <si>
    <t>ГП "Калужский региональный экологический оператор"</t>
  </si>
  <si>
    <t>МУП "Полигон ТКО"</t>
  </si>
  <si>
    <t>МБДУ №67 "Поляночка" г. Калуги</t>
  </si>
  <si>
    <t>ГБУ КО "СШОР по конному спорту"</t>
  </si>
  <si>
    <t>ГБУ КО "СШОР "Юность"</t>
  </si>
  <si>
    <t>ГАУ КО "СШОР "Труд"</t>
  </si>
  <si>
    <t>ГАУ КО СШОР "Орленок"</t>
  </si>
  <si>
    <t>ГБУ КО "СШОР по гребному спорту"</t>
  </si>
  <si>
    <t>ГБУ КО "СШ "Спартак"</t>
  </si>
  <si>
    <t>ГБУ КО "СШОР "Олимп"</t>
  </si>
  <si>
    <t>ГБУ КО "СШОР по спортивной гимнастике Ларисы Латыниной"</t>
  </si>
  <si>
    <t>ГБУ КО "СШ "Снайпер"</t>
  </si>
  <si>
    <t>ГБУ КО "СШ по борьбе"</t>
  </si>
  <si>
    <t>ГБУ КО "СШОР "Многоборец"</t>
  </si>
  <si>
    <t>ГБУ КО "САШ "Эверест"</t>
  </si>
  <si>
    <t>ГБУ КО "СШ "Маршал"</t>
  </si>
  <si>
    <t>ГАУ КО "СШ "Победа"</t>
  </si>
  <si>
    <t>МП "Транспортник"</t>
  </si>
  <si>
    <t>ГБУ КО "Боровский центр социального обслуживания граждан пожилого возраста и инвалидов"</t>
  </si>
  <si>
    <t>ГБУ КО "Бабынинский центр социального обслуживания граждан пожилого возраста и инвалидов"</t>
  </si>
  <si>
    <t>ГБУ КО "Дзержинский центр социального обслуживания граждан пожилого возраста и инвалидов"</t>
  </si>
  <si>
    <t>ГБУ КО "Жуковский центр социального обслуживания граждан пожилого возраста и инвалидов"</t>
  </si>
  <si>
    <t>ГБУ КО "Кировский центр социального обслуживания граждан пожилого возраста и инвалидов"</t>
  </si>
  <si>
    <t>ГБУ КО "Козельский центр социального обслуживания граждан пожилого возраста и инвалидов"</t>
  </si>
  <si>
    <t>ГБУ КО "Людиновский центр социального обслуживания граждан пожилого возраста и инвалидов"</t>
  </si>
  <si>
    <t>ГБУ КО "Малоярославецкий центр социального обслуживания граждан пожилого возраста и инвалидов"</t>
  </si>
  <si>
    <t>ГБУ КО "Обнинский центр социального обслуживания граждан пожилого возраста и инвалидов"</t>
  </si>
  <si>
    <t>ГБУ КО "Сухиничский центр социального обслуживания граждан пожилого возраста и инвалидов"</t>
  </si>
  <si>
    <t>ГБУ КО "Юхновский центр социального обслуживания граждан пожилого возраста и инвалидов"</t>
  </si>
  <si>
    <t>ГБУ КО "Забота"</t>
  </si>
  <si>
    <t>отдел социальной защиты населения администрации (ИРО) МР</t>
  </si>
  <si>
    <t>УМП "КЭ и ТС"</t>
  </si>
  <si>
    <t>МУП "МС АТП"</t>
  </si>
  <si>
    <t>Управление энергетики и ЖКХ</t>
  </si>
  <si>
    <t>МУП "Олимп-спорт"</t>
  </si>
  <si>
    <t>отдел РОНО Малоярославецкой районной администраци</t>
  </si>
  <si>
    <t>МУП "Управление городского хозяйства"</t>
  </si>
  <si>
    <t>МП "Полигон"</t>
  </si>
  <si>
    <t>МП «Дом ученых»</t>
  </si>
  <si>
    <t>МБУ "Городской Дворец Культуры"</t>
  </si>
  <si>
    <t>МБУ «Централизованная библиотечная система»</t>
  </si>
  <si>
    <t>МКУ «Бюро ритуальных услуг»</t>
  </si>
  <si>
    <t>МКУ "Управление по делам ГО и ЧС"</t>
  </si>
  <si>
    <t>22.1</t>
  </si>
  <si>
    <t>ГАПОУ КО "Калужский колледж экономики и технологий"</t>
  </si>
  <si>
    <t>ГБУ КО "АРСФК и С"</t>
  </si>
  <si>
    <t>ГБУ КО "Реабилитационный центр для инвалидов "Калужский реабилитационно-образовательный комплекс"</t>
  </si>
  <si>
    <t>ГКУ КО "Центр психолого-педагогической, медицинской и социальной помощи "Содействие"</t>
  </si>
  <si>
    <t>ГБУ КО Многофункциональный миграционный центр "ММЦ"</t>
  </si>
  <si>
    <t>УМП "Сатурн"</t>
  </si>
  <si>
    <t>ГБУ КО "СШ"Спарта"</t>
  </si>
  <si>
    <t>ГБУЗ КО "Калужская областная клиническая детская больница"</t>
  </si>
  <si>
    <t>Администрация СП "Село Корекозево"</t>
  </si>
  <si>
    <t>Администрация СП "Деревня Хотисино"</t>
  </si>
  <si>
    <t>ГАУ КО "АРТ"</t>
  </si>
  <si>
    <t>МДОУ "Детский сад №11"Лесная сказка"</t>
  </si>
  <si>
    <t>ГКОУ КО "Областной центр образования"</t>
  </si>
  <si>
    <t>ОАО "Особая экономическая зона промышленно-производственного типа "Калуга"</t>
  </si>
  <si>
    <t>ГАУ КО "Агенство развития бизнеса"</t>
  </si>
  <si>
    <t>ГАУ КО "Центр государственного-частного партнерства КО"</t>
  </si>
  <si>
    <t>ГАУ КО по туризму "Туристско-информационный центр" "калужский край"</t>
  </si>
  <si>
    <t>ГАУ КО "Агенство по развитию туризма"</t>
  </si>
  <si>
    <t>КП "БТИ"</t>
  </si>
  <si>
    <t>ГП КО "Автовокзал "Калуга"</t>
  </si>
  <si>
    <t>МБУ СШ "Лидер"</t>
  </si>
  <si>
    <t>МКУ "ОСЗН"</t>
  </si>
  <si>
    <t>МКУ "Отдел образования"</t>
  </si>
  <si>
    <t>ГБУК КО "ДНТиК "Центральный"</t>
  </si>
  <si>
    <t>ГП "Думиничский лесхоз"</t>
  </si>
  <si>
    <t>ГП "Мещовский лесхоз"</t>
  </si>
  <si>
    <t>ГП "Ферзиковский лесхоз"</t>
  </si>
  <si>
    <t>МУП "Жилсервис"</t>
  </si>
  <si>
    <t>ГП "КРЭО"</t>
  </si>
  <si>
    <t>отдел культуры и туризма</t>
  </si>
  <si>
    <t>ГБУЗ КО "Центральная межрайонная больница №6"</t>
  </si>
  <si>
    <t>ГБУЗ КО "Центральная межрайонная больница №1"</t>
  </si>
  <si>
    <t>ГБУЗ КО "Центральная межрайонная больница №3"</t>
  </si>
  <si>
    <t>ГБУЗ КО "Центральная межрайонная больница №5"</t>
  </si>
  <si>
    <t>ГБУ КО "Центр кадастровой оценки"</t>
  </si>
  <si>
    <t>ГКУ КО "ЦБ"</t>
  </si>
  <si>
    <t>МБУ ДО ДЮЦКО "Галактика" г.Калуги</t>
  </si>
  <si>
    <t>МКУ "Отдел культуры"</t>
  </si>
  <si>
    <t>Министерство культуры Калужской области</t>
  </si>
  <si>
    <t>Министерство  природных ресурсов и экологии Калужской области</t>
  </si>
  <si>
    <t>Министерство цифрового развития Калужской области</t>
  </si>
  <si>
    <t>ГБУ КО "Калугаинформтех"</t>
  </si>
  <si>
    <t>24.1</t>
  </si>
  <si>
    <t>24.2</t>
  </si>
  <si>
    <t>Комитет ветеринарии при правительстве Калужской области</t>
  </si>
  <si>
    <t>ГП КО "Калугаоблводоканал"</t>
  </si>
  <si>
    <t>Государственная инспекция по надзору за техническим состоянием самоходных машин Калужской области</t>
  </si>
  <si>
    <t>ГБУЗ КО "Центральная межрайонная больница №2"</t>
  </si>
  <si>
    <t>ГБУЗ КО "Центральная межрайонная больница №4"</t>
  </si>
  <si>
    <t>Министерство внутренней политики и массовых коммуникаций Калужской области</t>
  </si>
  <si>
    <t>ГБПОУ КО "Калужский индустриально-педагогический колледж"</t>
  </si>
  <si>
    <t>ГКОУ КО "Калужская общеобразовательная школа-интернат №5 имени Ф.А. Рау для обучающихся с ограниченными возможностями здоровья"</t>
  </si>
  <si>
    <t>ГКОУ КО "Обнинская школа-интернат для обучающихся с ограниченными возможностями здоровья "Надежда"</t>
  </si>
  <si>
    <t>ГКОУ КО "Людиновская школа-интернат для детей-сирот и детей, оставшихся без попечения родителей, с ограниченными возможностями здоровья"</t>
  </si>
  <si>
    <t>ГКОУ КО "Бетлицкая школа-интернат для детей-сирот и детей, оставшихся без попечения родителей, с ограниченными возможностями здоровья"</t>
  </si>
  <si>
    <t xml:space="preserve">ГКОУ КО "Сосенская школа-интернат для обучающихся с ограниченными возможностями здоровья" </t>
  </si>
  <si>
    <t>ГКОУ КО "Кировская школа-интернат для обучающихся с ограниченными возможностями здоровья"</t>
  </si>
  <si>
    <t>ГКОУ КО "Редькинская санаторная школа-интернат "</t>
  </si>
  <si>
    <t xml:space="preserve">ГКОУ КО "Мещовская школа- интернат для детей с нарушением зрения" </t>
  </si>
  <si>
    <t>ГКОУ КО "Козельская общеобразовательная школа-интернат для обучающихся с ограниченными возможностями здоровья"</t>
  </si>
  <si>
    <t>ГКОУ КО "Троицкая школа-интернат для обучающихся с ограниченными возможностями здоровья"</t>
  </si>
  <si>
    <t>ГКОУ КО "Озерская специальная (коррекционная) школа-интернат для обучающихся с ограниченными возможностями здоровья"</t>
  </si>
  <si>
    <t>ГКОУ КО "Калужская общеобразовательная школа-интернат №1 для обучающихся с ограниченными возможностями здоровья"</t>
  </si>
  <si>
    <t>ГКОУ КО "Ермолинская школа-интернат для обучающихся с ограниченными возможностями здоровья"</t>
  </si>
  <si>
    <t>ГКОУ КО "Калужская школа для обучающихся с ограниченными возможностями здоровья "Гармония"</t>
  </si>
  <si>
    <t>ГБУ ДПО "Региональный центр военно-патриотического воспитания и подготовки граждан (молодёжи) к военной службе")</t>
  </si>
  <si>
    <t>БСУ "Фонд имущества Калужской области"</t>
  </si>
  <si>
    <t>14.3</t>
  </si>
  <si>
    <t>ГКУ КО "СЕЗ"</t>
  </si>
  <si>
    <t>отдел культуры администрации МР "Юхновский район"</t>
  </si>
  <si>
    <t>МКУК "КДЦ" Восход"</t>
  </si>
  <si>
    <t>ГКУ КО "Калугаоблохота"</t>
  </si>
  <si>
    <t>Администрация СП "Деревня Варваровка"</t>
  </si>
  <si>
    <t>Администрация СП "Деревня Адуево"</t>
  </si>
  <si>
    <t>Администрация СП "Деревня Романово"</t>
  </si>
  <si>
    <t>Администрация СП "Деревня Михальчуково"</t>
  </si>
  <si>
    <t>Администрация СП "Село Передел"</t>
  </si>
  <si>
    <t>Администрация СП "Село Кременское"</t>
  </si>
  <si>
    <t>Администрация СП "Деревня Брюхово"</t>
  </si>
  <si>
    <t>МКОУ "Романовская ООШ"</t>
  </si>
  <si>
    <t>МКУ "Клубная система"</t>
  </si>
  <si>
    <t>ГБУ "Калужская областная служба недвижимости"</t>
  </si>
  <si>
    <t>МБУ "Спортивная школа олимпийского резерва по гребне на байдарках" г.Калуги</t>
  </si>
  <si>
    <t>ГБУ КО "Дирекция парков"</t>
  </si>
  <si>
    <t>Администрация МР "Спас-Деменский район"</t>
  </si>
  <si>
    <t>Издательский дом "Калужские губернские ведомости"</t>
  </si>
  <si>
    <t>Администрация СП "Песочня"</t>
  </si>
  <si>
    <t>МУП "Перемышльтепло"</t>
  </si>
  <si>
    <t>Администрация СП "Сильково"</t>
  </si>
  <si>
    <t>АО "Международный аэропорт "Калуга"</t>
  </si>
  <si>
    <t>МБДОУ №26 "Гвоздика" г.Калуги</t>
  </si>
  <si>
    <t>МБУ "Калужский городской авиационно-спортивный парашютный клуб"</t>
  </si>
  <si>
    <t>МКУ «ЦБОУ»</t>
  </si>
  <si>
    <t>22.2</t>
  </si>
  <si>
    <t>12.3</t>
  </si>
  <si>
    <t>12.2</t>
  </si>
  <si>
    <t>12.1</t>
  </si>
  <si>
    <t>10.21</t>
  </si>
  <si>
    <t>10.20</t>
  </si>
  <si>
    <t>ГАУ КО "Агенство регионального  развития Калужской области"</t>
  </si>
  <si>
    <t>9.19</t>
  </si>
  <si>
    <t>9.18</t>
  </si>
  <si>
    <t>9.17</t>
  </si>
  <si>
    <t>9.16</t>
  </si>
  <si>
    <t>9.15</t>
  </si>
  <si>
    <t>9.14</t>
  </si>
  <si>
    <t>9.13</t>
  </si>
  <si>
    <t>9.12</t>
  </si>
  <si>
    <t>9.11</t>
  </si>
  <si>
    <t>9.10</t>
  </si>
  <si>
    <t>9.9</t>
  </si>
  <si>
    <t>9.8</t>
  </si>
  <si>
    <t>9.7</t>
  </si>
  <si>
    <t>9.6</t>
  </si>
  <si>
    <t>9.5</t>
  </si>
  <si>
    <t>9.4</t>
  </si>
  <si>
    <t>9.3</t>
  </si>
  <si>
    <t>9.2</t>
  </si>
  <si>
    <t>9.1</t>
  </si>
  <si>
    <t>5.18</t>
  </si>
  <si>
    <t>5.17</t>
  </si>
  <si>
    <t>5.16</t>
  </si>
  <si>
    <t>5.15</t>
  </si>
  <si>
    <t>5.14</t>
  </si>
  <si>
    <t>5.13</t>
  </si>
  <si>
    <t>5.12</t>
  </si>
  <si>
    <t>5.11</t>
  </si>
  <si>
    <t>5.10</t>
  </si>
  <si>
    <t>5.9</t>
  </si>
  <si>
    <t>5.8</t>
  </si>
  <si>
    <t>5.7</t>
  </si>
  <si>
    <t>5.6</t>
  </si>
  <si>
    <t>5.5</t>
  </si>
  <si>
    <t>5.4</t>
  </si>
  <si>
    <t>5.3</t>
  </si>
  <si>
    <t>5.2</t>
  </si>
  <si>
    <t>5.1</t>
  </si>
  <si>
    <t>3.5</t>
  </si>
  <si>
    <t>3.4</t>
  </si>
  <si>
    <t>3.3</t>
  </si>
  <si>
    <t>3.2</t>
  </si>
  <si>
    <t>4 квартал</t>
  </si>
  <si>
    <t>3 квартал</t>
  </si>
  <si>
    <t>2 квартал</t>
  </si>
  <si>
    <t>1 квартал</t>
  </si>
  <si>
    <t>в отчетном квартале</t>
  </si>
  <si>
    <t>всего из подлежащих оснащению 
(из столбца 3)</t>
  </si>
  <si>
    <t>всего 
(из столбца 2)</t>
  </si>
  <si>
    <t>Итого</t>
  </si>
  <si>
    <t>Оснащено</t>
  </si>
  <si>
    <t>План оснащения 
в 2021 году</t>
  </si>
  <si>
    <t>Подлежащих оснащению в соответствии с перечнем к постановлению 
(Приказ МРИО КО №12-од от 12.03.2015г)</t>
  </si>
  <si>
    <t>Всего транспортных средств</t>
  </si>
  <si>
    <t>Наименование</t>
  </si>
  <si>
    <t>за год</t>
  </si>
  <si>
    <t>21.1</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</si>
  <si>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</si>
  <si>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</si>
  <si>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</si>
  <si>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</si>
  <si>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</si>
  <si>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</si>
  <si>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</si>
  <si>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</si>
  <si>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</si>
  <si>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</si>
  <si>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</si>
  <si>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</si>
  <si>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</si>
  <si>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</si>
  <si>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</si>
  <si>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</si>
  <si>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</si>
  <si>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</si>
  <si>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</si>
  <si>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</si>
  <si>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</si>
  <si>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</si>
  <si>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</si>
  <si>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</si>
  <si>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</si>
  <si>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</si>
  <si>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</si>
  <si>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</si>
  <si>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</si>
  <si>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</si>
  <si>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</si>
  <si>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</si>
  <si>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</si>
  <si>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</si>
  <si>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</si>
  <si>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</si>
  <si>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</si>
  <si>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</si>
  <si>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</si>
  <si>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6.7</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</si>
  <si>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</si>
  <si>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</si>
  <si>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</si>
  <si>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</si>
  <si>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</si>
  <si>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</si>
  <si>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</si>
  <si>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</si>
  <si>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</si>
  <si>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</si>
  <si>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</si>
  <si>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</si>
  <si>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</si>
  <si>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</si>
  <si>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</si>
  <si>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</si>
  <si>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</si>
  <si>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</si>
  <si>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</si>
  <si>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</si>
  <si>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</si>
  <si>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</si>
  <si>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</si>
  <si>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</si>
  <si>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</si>
  <si>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</si>
  <si>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</si>
  <si>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</si>
  <si>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</si>
  <si>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</si>
  <si>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</si>
  <si>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</si>
  <si>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</si>
  <si>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</si>
  <si>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</si>
  <si>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</si>
  <si>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</si>
  <si>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</si>
  <si>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</si>
  <si>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</si>
  <si>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</si>
  <si>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</si>
  <si>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</si>
  <si>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</si>
  <si>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</si>
  <si>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</si>
  <si>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</si>
  <si>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</si>
  <si>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</si>
  <si>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</si>
  <si>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</si>
  <si>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</si>
  <si>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</si>
  <si>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</si>
  <si>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</si>
  <si>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</si>
  <si>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</si>
  <si>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</si>
  <si>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10.22</t>
  </si>
  <si>
    <t>10.23</t>
  </si>
  <si>
    <t>10.24</t>
  </si>
  <si>
    <t>10.25</t>
  </si>
  <si>
    <t>10.26</t>
  </si>
  <si>
    <t>10.27</t>
  </si>
  <si>
    <t>10.28</t>
  </si>
  <si>
    <t>10.29</t>
  </si>
  <si>
    <t>10.30</t>
  </si>
  <si>
    <t>10.31</t>
  </si>
  <si>
    <t>10.32</t>
  </si>
  <si>
    <t>10.33</t>
  </si>
  <si>
    <t>10.34</t>
  </si>
  <si>
    <t>10.35</t>
  </si>
  <si>
    <t>10.36</t>
  </si>
  <si>
    <t>10.37</t>
  </si>
  <si>
    <t>10.38</t>
  </si>
  <si>
    <t>10.39</t>
  </si>
  <si>
    <t>10.40</t>
  </si>
  <si>
    <t>10.41</t>
  </si>
  <si>
    <t>10.42</t>
  </si>
  <si>
    <t>10.43</t>
  </si>
  <si>
    <t>10.44</t>
  </si>
  <si>
    <t>10.45</t>
  </si>
  <si>
    <t>10.46</t>
  </si>
  <si>
    <t>10.47</t>
  </si>
  <si>
    <t>10.48</t>
  </si>
  <si>
    <t>10.49</t>
  </si>
  <si>
    <t>10.50</t>
  </si>
  <si>
    <t>10.51</t>
  </si>
  <si>
    <t>10.52</t>
  </si>
  <si>
    <t>10.53</t>
  </si>
  <si>
    <t>10.54</t>
  </si>
  <si>
    <t>10.55</t>
  </si>
  <si>
    <t>10.56</t>
  </si>
  <si>
    <t>10.57</t>
  </si>
  <si>
    <t>10.58</t>
  </si>
  <si>
    <t>12.4</t>
  </si>
  <si>
    <t>14.4</t>
  </si>
  <si>
    <t>14.5</t>
  </si>
  <si>
    <t>14.6</t>
  </si>
  <si>
    <t>14.7</t>
  </si>
  <si>
    <t>14.8</t>
  </si>
  <si>
    <t>14.9</t>
  </si>
  <si>
    <t>14.10</t>
  </si>
  <si>
    <t>14.11</t>
  </si>
  <si>
    <t>14.12</t>
  </si>
  <si>
    <t>14.13</t>
  </si>
  <si>
    <t>14.14</t>
  </si>
  <si>
    <t>14.15</t>
  </si>
  <si>
    <t>14.16</t>
  </si>
  <si>
    <t>14.17</t>
  </si>
  <si>
    <t>14.18</t>
  </si>
  <si>
    <t>14.19</t>
  </si>
  <si>
    <t>14.20</t>
  </si>
  <si>
    <t>14.21</t>
  </si>
  <si>
    <t>14.22</t>
  </si>
  <si>
    <t>14.23</t>
  </si>
  <si>
    <t>14.24</t>
  </si>
  <si>
    <t>Администрация МО СП "Поселок Бабынино"</t>
  </si>
  <si>
    <t>Администрация МО СП "Село Бабынино"</t>
  </si>
  <si>
    <t>Администрация МО СП "Село Сабуровщино"</t>
  </si>
  <si>
    <t>Администрация МО СП "Село Утешево"</t>
  </si>
  <si>
    <t>Администрация МО СП "Село Муромцево"</t>
  </si>
  <si>
    <t>Администрация МО ГП "Поселок Воротынск"</t>
  </si>
  <si>
    <t>Администрация МР "Барятинский район"</t>
  </si>
  <si>
    <t>Администрация МО СП "Деревня Барсуки"</t>
  </si>
  <si>
    <t>Администрация МО СП "Угорское"</t>
  </si>
  <si>
    <t>Администрация МО СП "Село Совхоз Чкаловский"</t>
  </si>
  <si>
    <t>Администрация МО СП "Село "Совхоз им. Ленина"</t>
  </si>
  <si>
    <t>Администрация МО СП "Село Маклаки"</t>
  </si>
  <si>
    <t>Администрация МО СП "Село Которь"</t>
  </si>
  <si>
    <t>Администрация МО СП "Село Брынь"</t>
  </si>
  <si>
    <t>Администрация МО СП "Деревня Буда"</t>
  </si>
  <si>
    <t>Администрация МО СП "Село Вертное"</t>
  </si>
  <si>
    <t>Администрация МО СП "Деревня Высокое"</t>
  </si>
  <si>
    <t>Администрация МО СП "Деревня Верхнее Гульцово"</t>
  </si>
  <si>
    <t>Администрация МО СП "Деревня Дубровка"</t>
  </si>
  <si>
    <t>Администрация МО СП "Деревня Думиничи"</t>
  </si>
  <si>
    <t>Администрация МО СП "Село Новослободск"</t>
  </si>
  <si>
    <t>Администрация МО СП "Деревня Маслово"</t>
  </si>
  <si>
    <t>Администрация МО СП "Село Хотьково"</t>
  </si>
  <si>
    <t>Администрация МО СП "Село Чернышено"</t>
  </si>
  <si>
    <t>Администрация МО ГП "Поселок Думиничи"</t>
  </si>
  <si>
    <t>Администрация МО СП "Село Барятино"</t>
  </si>
  <si>
    <t>Администрация МО СП "Деревня Асмолово"</t>
  </si>
  <si>
    <t>Администрация МО СП "Деревня Бахмутово"</t>
  </si>
  <si>
    <t>Администрация МО СП "Деревня Кирсаново-Пятница"</t>
  </si>
  <si>
    <t>Администрация МО СП "Село Сильковичи"</t>
  </si>
  <si>
    <t>Администрация МО СП "Село Бутчино"</t>
  </si>
  <si>
    <t>Администрация МО СП "Село Жерелево"</t>
  </si>
  <si>
    <t>Администрация МО СП "Село Мокрое"</t>
  </si>
  <si>
    <t>Администрация МО СП "Поселок Бетлица"</t>
  </si>
  <si>
    <t>Администрация МО СП "Село Серпейск"</t>
  </si>
  <si>
    <t>Администрация МО СП "Село Гаврики"</t>
  </si>
  <si>
    <t>Администрация МО СП "Поселок Молодежный"</t>
  </si>
  <si>
    <t>Администрация МО СП "Деревня Похвиснево"</t>
  </si>
  <si>
    <t>Администрация МО СП "Село Лопатино"</t>
  </si>
  <si>
    <t>Администрация МО СП "Село Петрищево"</t>
  </si>
  <si>
    <t>Администрация МО СП "Село Волковское"</t>
  </si>
  <si>
    <t>Администрация МО СП "Село Вознесенье"</t>
  </si>
  <si>
    <t>Администрация МО СП "Деревня Алекино"</t>
  </si>
  <si>
    <t>Администрация МО СП "Село Восход"</t>
  </si>
  <si>
    <t>Администрация МО СП "Село Истье"</t>
  </si>
  <si>
    <t>Администрация МО СП "Село Высокиничи"</t>
  </si>
  <si>
    <t>Администрация МО СП "Деревня Корсаково"</t>
  </si>
  <si>
    <t>Администрация МО СП "Село "Совхоз Победа"</t>
  </si>
  <si>
    <t>Администрация МО СП "Деревня Верховье"</t>
  </si>
  <si>
    <t>Администрация МО СП "Село Тарутино"</t>
  </si>
  <si>
    <t>Администрация МО СП "Село Троицкое"</t>
  </si>
  <si>
    <t>Администрация МО СП "Деревня Тростье"</t>
  </si>
  <si>
    <t>Администрация МО СП "Село Трубино"</t>
  </si>
  <si>
    <t>Администрация МО СП "Село Совхоз "Чаусово"</t>
  </si>
  <si>
    <t>Администрация МО СП "Деревня Чубарово"</t>
  </si>
  <si>
    <t>Администрация МО ГП "Город Жуков"</t>
  </si>
  <si>
    <t>Администрация МО ГП "Город Белоусово"</t>
  </si>
  <si>
    <t>Администрация МО ГП "Город Кременки"</t>
  </si>
  <si>
    <t>Администрация МО СП "Деревня Акимовка"</t>
  </si>
  <si>
    <t>Администрация МО СП "Село Совхоз Коллективизатор"</t>
  </si>
  <si>
    <t>Администрация МО СП "Село Овсорок"</t>
  </si>
  <si>
    <t>Администрация МО СП "Село Огорь"</t>
  </si>
  <si>
    <t>Администрация МО СП "Село Студенец"</t>
  </si>
  <si>
    <t>Администрация МО СП "Деревня Младенск"</t>
  </si>
  <si>
    <t>Администрация МО ГП "Город Жиздра"</t>
  </si>
  <si>
    <t>Администрация МО ГП "Город Киров"</t>
  </si>
  <si>
    <t>Администрация МО СП "Деревня Хвощи"</t>
  </si>
  <si>
    <t>Администрация МО СП "Деревня Алексеевка"</t>
  </si>
  <si>
    <t>Администрация МО СП "Село Извольск"</t>
  </si>
  <si>
    <t>Администрация МО СП "Село Износки"</t>
  </si>
  <si>
    <t>Администрация МО СП "Село Льнозавод"</t>
  </si>
  <si>
    <t>Администрация МО СП "Деревня Михали"</t>
  </si>
  <si>
    <t>Администрация МО СП "Деревня Ореховня"</t>
  </si>
  <si>
    <t>Администрация МО СП "Деревня Ивановское"</t>
  </si>
  <si>
    <t>Администрация МО СП "Село Шанский Завод"</t>
  </si>
  <si>
    <t>Администрация МО СП "Село Березичский стеклозавод"</t>
  </si>
  <si>
    <t>Администрация МО СП "Село Бурнашево"</t>
  </si>
  <si>
    <t>Администрация МО СП "Село Волконское"</t>
  </si>
  <si>
    <t>Администрация МО СП "Деревня Дешовки"</t>
  </si>
  <si>
    <t>Администрация МО СП "Деревня Каменка"</t>
  </si>
  <si>
    <t>Администрация МО СП "Деревня Киреевское-Первое"</t>
  </si>
  <si>
    <t>Администрация МО СП "Деревня Лавровск"</t>
  </si>
  <si>
    <t>Администрация МО СП "Село Нижние Прыски"</t>
  </si>
  <si>
    <t>Администрация МО СП "Деревня Плюсково"</t>
  </si>
  <si>
    <t>Администрация МО СП "Деревня Подборки"</t>
  </si>
  <si>
    <t>Администрация МО СП "Село Покровск"</t>
  </si>
  <si>
    <t>Администрация МО СП "Село Попелево"</t>
  </si>
  <si>
    <t>Администрация МО СП "Деревня Сенино-Первое"</t>
  </si>
  <si>
    <t>Администрация МР «Малоярославецкий район»</t>
  </si>
  <si>
    <t>Администрация МО ГП "Город Малоярославец"</t>
  </si>
  <si>
    <t>Администрация МО СП "Поселок Детчино"</t>
  </si>
  <si>
    <t>Администрация МО СП "Деревня Воробьево"</t>
  </si>
  <si>
    <t>Администрация МО СП "Деревня Ерденево"</t>
  </si>
  <si>
    <t>Администрация МО СП "Деревня Захарово"</t>
  </si>
  <si>
    <t>Администрация МО СП "Село Ильинское"</t>
  </si>
  <si>
    <t>Администрация МО СП "Село Коллонтай"</t>
  </si>
  <si>
    <t>Администрация МО СП "Село Кудиново"</t>
  </si>
  <si>
    <t>Администрация МО СП "Село Спас-Загорье"</t>
  </si>
  <si>
    <t>Администрация МО СП "Село Маклино"</t>
  </si>
  <si>
    <t>Администрация МО СП "Село Головтеево"</t>
  </si>
  <si>
    <t>Администрация МО СП "Деревня Михеево"</t>
  </si>
  <si>
    <t>Администрация МО СП "Село Недельное"</t>
  </si>
  <si>
    <t>Администрация МО СП "Деревня Прудки"</t>
  </si>
  <si>
    <t>Администрация МО СП "Деревня Рябцево"</t>
  </si>
  <si>
    <t>Администрация МО СП "Поселок Юбилейный"</t>
  </si>
  <si>
    <t>Администрация МО СП "Деревня Шумятино"</t>
  </si>
  <si>
    <t>Администрация МО СП "Деревня Березовка"</t>
  </si>
  <si>
    <t>Администрация МО СП "Деревня Глухово"</t>
  </si>
  <si>
    <t>Администрация МО СП "Деревня Гусево"</t>
  </si>
  <si>
    <t>Администрация МО СП "Село Никитское"</t>
  </si>
  <si>
    <t>Администрация МО ГП "Город Медынь"</t>
  </si>
  <si>
    <t>Администрация МО СП "Железнодорожная станция Кудринская"</t>
  </si>
  <si>
    <t>Администрация МО ГП "Город Мещовск"</t>
  </si>
  <si>
    <t>Администрация МО СП "Село Боровенск"</t>
  </si>
  <si>
    <t>Администрация МО СП "Деревня Воронино"</t>
  </si>
  <si>
    <t>Администрация МО СП "Деревня Гачки"</t>
  </si>
  <si>
    <t>Администрация МО СП "Село Дашино"</t>
  </si>
  <si>
    <t>Администрация МО СП "Деревня Долгое"</t>
  </si>
  <si>
    <t>Администрация МО СП "Деревня  Людково"</t>
  </si>
  <si>
    <t>Администрация МО СП "Деревня Посконь"</t>
  </si>
  <si>
    <t>Администрация МО СП "Деревня Путогино"</t>
  </si>
  <si>
    <t>Администрация МО СП "Поселок Раменский</t>
  </si>
  <si>
    <t>Администрация МО СП "Деревня Савино"</t>
  </si>
  <si>
    <t>Администрация МО ГП "Город Мосальск"</t>
  </si>
  <si>
    <t>Администрация СП "Село Борищево"</t>
  </si>
  <si>
    <t>Администрация СП "Село Гремячево"</t>
  </si>
  <si>
    <t>Администрация СП "Ильинское"</t>
  </si>
  <si>
    <t>Администрация СП ""Село Макарово"</t>
  </si>
  <si>
    <t>Администрация СП "Деревня Погореловка"</t>
  </si>
  <si>
    <t>Администрация СП "Хутор Новоалександровский"</t>
  </si>
  <si>
    <t>Администрация МО ГП "Город Сухиничи"</t>
  </si>
  <si>
    <t>Администрация МО ГП "Поселок Середейский"</t>
  </si>
  <si>
    <t>Администрация МО СП "Деревня Алнеры"</t>
  </si>
  <si>
    <t>Администрация МО СП "Деревня Бордуково"</t>
  </si>
  <si>
    <t>Администрация МО СП "Село Стрельна"</t>
  </si>
  <si>
    <t>Администрация МО СП "Деревня Верховая"</t>
  </si>
  <si>
    <t>Администрация МО СП "Деревня Глазково"</t>
  </si>
  <si>
    <t>Администрация МО СП "Село Дабужа"</t>
  </si>
  <si>
    <t>Администрация МО СП "Деревня Ермолово"</t>
  </si>
  <si>
    <t>Администрация МО СП "Село Богдановы Колодези"</t>
  </si>
  <si>
    <t>Администрация МО СП "Село Хотень"</t>
  </si>
  <si>
    <t>Администрация МО СП "Село Радождево"</t>
  </si>
  <si>
    <t>Администрация МО СП "Деревня Соболевка"</t>
  </si>
  <si>
    <t>Администрация МО СП "Деревня Субботники"</t>
  </si>
  <si>
    <t>Администрация МО СП "Село Татаринцы"</t>
  </si>
  <si>
    <t>Администрация МО СП "Село Шлиппово"</t>
  </si>
  <si>
    <t>Администрация МО СП "Село Фролово"</t>
  </si>
  <si>
    <t>Администрация МО СП "Деревня Юрьево"</t>
  </si>
  <si>
    <t>Администрация МО ГП "Город Таруса"</t>
  </si>
  <si>
    <t>Администрация МО СП "Село Кузьмищево"</t>
  </si>
  <si>
    <t>Администрация МО СП "Село Некрасово"</t>
  </si>
  <si>
    <t>Администрация МО СП "Село Роща"</t>
  </si>
  <si>
    <t>Администрация СП "Село Ульяново"</t>
  </si>
  <si>
    <t>Администрация МО СП "Поселок Ферзиково"</t>
  </si>
  <si>
    <t>Администрация МО СП "Поселок Дугна"</t>
  </si>
  <si>
    <t>Администрация МО СП "Бебелевский сельсовет"</t>
  </si>
  <si>
    <t>Администрация МО СП "Октябрьский сельсовет"</t>
  </si>
  <si>
    <t>Администрация МО СП "Село Авчурино"</t>
  </si>
  <si>
    <t>Администрация МО СП "Деревня Аристово"</t>
  </si>
  <si>
    <t>Администрация МО СП "Деревня Бронцы"</t>
  </si>
  <si>
    <t>Администрация МО СП "Село Грабцево"</t>
  </si>
  <si>
    <t>Администрация МО СП "Деревня Зудна"</t>
  </si>
  <si>
    <t>Администрация МО СП "Село Кольцово"</t>
  </si>
  <si>
    <t>Администрация МО СП "Деревня Красный Городок"</t>
  </si>
  <si>
    <t>Администрация МО СП "Село Сашкино"</t>
  </si>
  <si>
    <t>Администрация МО СП "Деревня Сугоново"</t>
  </si>
  <si>
    <t>Администрация МО СП "Село Ферзиково"</t>
  </si>
  <si>
    <t>Администрация МО СП "Деревня Ястребовка"</t>
  </si>
  <si>
    <t>Администрация СП "Деревня Авдеевка"</t>
  </si>
  <si>
    <t>Администрация СП "Село Воткино"</t>
  </si>
  <si>
    <t>Администрация СП "Село Колодяссы"</t>
  </si>
  <si>
    <t>Администрация СП "Село Ловать"</t>
  </si>
  <si>
    <t>Администрация СП "Село Нехочи"</t>
  </si>
  <si>
    <t>Администрация СП "Село Пеневичи"</t>
  </si>
  <si>
    <t>Администрация СП "Село Слобода"</t>
  </si>
  <si>
    <t>Администрация МО ГП "Город Юхнов"</t>
  </si>
  <si>
    <t>Администрация МО СП "Деревня Беляево"</t>
  </si>
  <si>
    <t>Администрация МО СП "Деревня Емельяновка"</t>
  </si>
  <si>
    <t>Администрация МО СП "Село Климов Завод"</t>
  </si>
  <si>
    <t>Администрация МО СП "Деревня Погореловка"</t>
  </si>
  <si>
    <t>Администрация МО СП "Деревня Озеро"</t>
  </si>
  <si>
    <t>Администрация МО СП "Деревня Рыляки"</t>
  </si>
  <si>
    <t>Администрация МО СП "Деревня Колыхманово"</t>
  </si>
  <si>
    <t>Администрация МО СП "Деревня Плоское"</t>
  </si>
  <si>
    <t>Администрация МО СП "Деревня Порослицы"</t>
  </si>
  <si>
    <t>Администрация МО СП "Деревня Куркино"</t>
  </si>
  <si>
    <t>Администрация МО СП "Деревня Чемоданово"</t>
  </si>
  <si>
    <t>Администрация МО СП "Деревня Упрямово"</t>
  </si>
  <si>
    <t>Администрация МО СП "Село Щелканово"</t>
  </si>
  <si>
    <t>Администрация МО СП "Село Бережки"</t>
  </si>
  <si>
    <t>Администрация МО СП "Деревня Малая Песочня"</t>
  </si>
  <si>
    <t>Администрация МО СП "Деревня Большие Савки"</t>
  </si>
  <si>
    <t>Администрация МО СП "Деревня Верхняя Песочня"</t>
  </si>
  <si>
    <t>Администрация МО СП "Село Волое"</t>
  </si>
  <si>
    <t>Администрация МО СП "Село Воскресенск"</t>
  </si>
  <si>
    <t>Администрация МО СП "Деревня Выползово"</t>
  </si>
  <si>
    <t>Администрация МО СП "Деревня Гавриловка"</t>
  </si>
  <si>
    <t>Администрация МО СП "Село Дуброво"</t>
  </si>
  <si>
    <t>Администрация МО СП "Деревня Тягаево"</t>
  </si>
  <si>
    <t>Администрация МО СП "Село Фоминичи"</t>
  </si>
  <si>
    <t>Администрация ГП "Город Людиново"</t>
  </si>
  <si>
    <t>Городская Управа МО ГО «Город Калуга»</t>
  </si>
  <si>
    <t>Администрация МО ГО «Город Обнинск»</t>
  </si>
  <si>
    <t>22.3</t>
  </si>
  <si>
    <t>ГАУ КО МК "Калуга Сегодня"</t>
  </si>
  <si>
    <t>МАУ "Агенство "Мой Город"</t>
  </si>
  <si>
    <t>Барятиский РЭС</t>
  </si>
  <si>
    <t>МБУ "Жиздраблагоустройство"</t>
  </si>
  <si>
    <t>за 3 кв. 2021 г.</t>
  </si>
  <si>
    <t>за 3 кв. 2021г.</t>
  </si>
  <si>
    <t>МУП КХ г.Юхнов</t>
  </si>
  <si>
    <t>МБДОУ №103 "Лесная сказка"г.Калуга</t>
  </si>
  <si>
    <t>МБУ "Спортивная школа "Торпедо" г.Калуга</t>
  </si>
  <si>
    <t>МКУ "Служба спасения" г.Калуга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</si>
</sst>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0"/>
      <name val="Arial"/>
      <family val="2"/>
      <charset val="204"/>
    </font>
    <font>
      <u/>
      <sz val="10"/>
      <color indexed="12"/>
      <name val="Arial"/>
      <family val="2"/>
      <charset val="204"/>
    </font>
    <font>
      <sz val="8"/>
      <name val="Arial"/>
      <family val="2"/>
      <charset val="204"/>
    </font>
    <font>
      <b/>
      <sz val="15"/>
      <name val="Times New Roman"/>
      <family val="1"/>
      <charset val="204"/>
    </font>
    <font>
      <sz val="15"/>
      <color theme="1"/>
      <name val="Times New Roman"/>
      <family val="1"/>
      <charset val="204"/>
    </font>
    <font>
      <b/>
      <sz val="15"/>
      <color theme="1"/>
      <name val="Times New Roman"/>
      <family val="1"/>
      <charset val="204"/>
    </font>
    <font>
      <sz val="15"/>
      <name val="Times New Roman"/>
      <family val="1"/>
      <charset val="204"/>
    </font>
    <font>
      <sz val="15"/>
      <name val="Arial"/>
      <family val="2"/>
      <charset val="204"/>
    </font>
    <font>
      <b/>
      <i/>
      <sz val="15"/>
      <name val="Times New Roman"/>
      <family val="1"/>
      <charset val="204"/>
    </font>
    <font>
      <i/>
      <sz val="15"/>
      <name val="Times New Roman"/>
      <family val="1"/>
      <charset val="204"/>
    </font>
  </fonts>
  <fills count="3">
    <fill>
      <patternFill patternType="none"/>
    </fill>
    <fill>
      <patternFill patternType="gray125"/>
    </fill>
    <fill>
      <patternFill patternType="solid">
        <fgColor theme="0"/>
        <bgColor indexed="64"/>
      </patternFill>
    </fill>
  </fills>
  <borders count="43">
    <border>
      <left/>
      <right/>
      <top/>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style="thin">
        <color indexed="8"/>
      </right>
      <top/>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style="thin">
        <color indexed="64"/>
      </left>
      <right style="thin">
        <color indexed="8"/>
      </right>
      <top style="thin">
        <color indexed="8"/>
      </top>
      <bottom/>
      <diagonal/>
    </border>
    <border>
      <left style="thin">
        <color indexed="8"/>
      </left>
      <right/>
      <top style="thin">
        <color indexed="8"/>
      </top>
      <bottom style="thin">
        <color indexed="8"/>
      </bottom>
      <diagonal/>
    </border>
    <border>
      <left style="thin">
        <color indexed="64"/>
      </left>
      <right style="thin">
        <color indexed="8"/>
      </right>
      <top/>
      <bottom style="thin">
        <color indexed="8"/>
      </bottom>
      <diagonal/>
    </border>
    <border>
      <left style="thin">
        <color indexed="64"/>
      </left>
      <right style="thin">
        <color indexed="8"/>
      </right>
      <top style="thin">
        <color indexed="8"/>
      </top>
      <bottom style="thin">
        <color indexed="8"/>
      </bottom>
      <diagonal/>
    </border>
    <border>
      <left style="thin">
        <color indexed="64"/>
      </left>
      <right style="thin">
        <color indexed="8"/>
      </right>
      <top style="thin">
        <color indexed="64"/>
      </top>
      <bottom style="thin">
        <color indexed="64"/>
      </bottom>
      <diagonal/>
    </border>
    <border>
      <left style="thin">
        <color indexed="8"/>
      </left>
      <right/>
      <top style="thin">
        <color indexed="8"/>
      </top>
      <bottom/>
      <diagonal/>
    </border>
    <border>
      <left style="thin">
        <color indexed="64"/>
      </left>
      <right style="thin">
        <color indexed="64"/>
      </right>
      <top/>
      <bottom style="thin">
        <color indexed="64"/>
      </bottom>
      <diagonal/>
    </border>
    <border>
      <left style="thin">
        <color indexed="8"/>
      </left>
      <right/>
      <top style="thin">
        <color indexed="8"/>
      </top>
      <bottom style="thin">
        <color indexed="64"/>
      </bottom>
      <diagonal/>
    </border>
    <border>
      <left style="thin">
        <color indexed="8"/>
      </left>
      <right/>
      <top style="thin">
        <color indexed="64"/>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8"/>
      </left>
      <right style="thin">
        <color indexed="8"/>
      </right>
      <top style="thin">
        <color indexed="8"/>
      </top>
      <bottom style="double">
        <color indexed="8"/>
      </bottom>
      <diagonal/>
    </border>
    <border>
      <left style="thin">
        <color indexed="64"/>
      </left>
      <right style="thin">
        <color indexed="64"/>
      </right>
      <top style="thin">
        <color indexed="64"/>
      </top>
      <bottom style="thin">
        <color indexed="8"/>
      </bottom>
      <diagonal/>
    </border>
    <border>
      <left style="thin">
        <color indexed="64"/>
      </left>
      <right/>
      <top style="thin">
        <color indexed="64"/>
      </top>
      <bottom style="thin">
        <color indexed="64"/>
      </bottom>
      <diagonal/>
    </border>
    <border>
      <left/>
      <right/>
      <top/>
      <bottom style="thin">
        <color indexed="8"/>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right/>
      <top/>
      <bottom style="thin">
        <color indexed="64"/>
      </bottom>
      <diagonal/>
    </border>
    <border>
      <left style="thin">
        <color indexed="64"/>
      </left>
      <right/>
      <top style="thin">
        <color indexed="8"/>
      </top>
      <bottom/>
      <diagonal/>
    </border>
    <border>
      <left style="thin">
        <color indexed="64"/>
      </left>
      <right/>
      <top style="thin">
        <color indexed="64"/>
      </top>
      <bottom style="thin">
        <color indexed="8"/>
      </bottom>
      <diagonal/>
    </border>
    <border>
      <left style="thin">
        <color indexed="8"/>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8"/>
      </right>
      <top style="thin">
        <color indexed="64"/>
      </top>
      <bottom/>
      <diagonal/>
    </border>
    <border>
      <left style="thin">
        <color indexed="64"/>
      </left>
      <right style="thin">
        <color indexed="8"/>
      </right>
      <top/>
      <bottom style="thin">
        <color indexed="64"/>
      </bottom>
      <diagonal/>
    </border>
    <border>
      <left style="thin">
        <color indexed="64"/>
      </left>
      <right style="thin">
        <color indexed="8"/>
      </right>
      <top style="medium">
        <color indexed="64"/>
      </top>
      <bottom/>
      <diagonal/>
    </border>
    <border>
      <left/>
      <right/>
      <top style="thin">
        <color indexed="8"/>
      </top>
      <bottom style="thin">
        <color indexed="8"/>
      </bottom>
      <diagonal/>
    </border>
    <border>
      <left style="thin">
        <color indexed="8"/>
      </left>
      <right style="thin">
        <color indexed="8"/>
      </right>
      <top style="thin">
        <color indexed="64"/>
      </top>
      <bottom style="double">
        <color indexed="8"/>
      </bottom>
      <diagonal/>
    </border>
  </borders>
  <cellStyleXfs count="2">
    <xf numFmtId="0" fontId="0" fillId="0" borderId="0"/>
    <xf numFmtId="0" fontId="1" fillId="0" borderId="0" applyNumberFormat="0" applyFill="0" applyBorder="0" applyAlignment="0" applyProtection="0"/>
  </cellStyleXfs>
  <cellXfs count="103">
    <xf numFmtId="0" fontId="0" fillId="0" borderId="0" xfId="0"/>
    <xf numFmtId="0" fontId="3" fillId="2" borderId="0" xfId="0" applyFont="1" applyFill="1" applyAlignment="1">
      <alignment vertical="center" wrapText="1"/>
    </xf>
    <xf numFmtId="1" fontId="3" fillId="2" borderId="0" xfId="0" applyNumberFormat="1" applyFont="1" applyFill="1" applyAlignment="1">
      <alignment vertical="center" wrapText="1"/>
    </xf>
    <xf numFmtId="0" fontId="3" fillId="2" borderId="0" xfId="0" applyFont="1" applyFill="1" applyAlignment="1">
      <alignment horizontal="center" vertical="center"/>
    </xf>
    <xf numFmtId="0" fontId="3" fillId="2" borderId="0" xfId="0" applyFont="1" applyFill="1" applyAlignment="1">
      <alignment horizontal="center" vertical="center" wrapText="1"/>
    </xf>
    <xf numFmtId="164" fontId="3" fillId="2" borderId="0" xfId="0" applyNumberFormat="1" applyFont="1" applyFill="1" applyAlignment="1">
      <alignment horizontal="center" vertical="center"/>
    </xf>
    <xf numFmtId="10" fontId="3" fillId="2" borderId="0" xfId="0" applyNumberFormat="1" applyFont="1" applyFill="1" applyAlignment="1">
      <alignment horizontal="center" vertical="center"/>
    </xf>
    <xf numFmtId="0" fontId="3" fillId="2" borderId="0" xfId="0" applyFont="1" applyFill="1" applyAlignment="1">
      <alignment vertical="center"/>
    </xf>
    <xf numFmtId="0" fontId="3" fillId="2" borderId="0" xfId="0" applyFont="1" applyFill="1"/>
    <xf numFmtId="0" fontId="3" fillId="0" borderId="0" xfId="0" applyFont="1" applyFill="1"/>
    <xf numFmtId="0" fontId="4" fillId="0" borderId="31" xfId="0" applyFont="1" applyFill="1" applyBorder="1" applyAlignment="1">
      <alignment horizontal="center" vertical="center" wrapText="1"/>
    </xf>
    <xf numFmtId="49" fontId="3" fillId="0" borderId="1" xfId="0" applyNumberFormat="1" applyFont="1" applyFill="1" applyBorder="1" applyAlignment="1">
      <alignment horizontal="center" vertical="center"/>
    </xf>
    <xf numFmtId="49" fontId="6" fillId="0" borderId="2" xfId="0" applyNumberFormat="1" applyFont="1" applyFill="1" applyBorder="1" applyAlignment="1">
      <alignment horizontal="center" vertical="center"/>
    </xf>
    <xf numFmtId="0" fontId="6" fillId="0" borderId="41" xfId="0" applyFont="1" applyFill="1" applyBorder="1" applyAlignment="1">
      <alignment horizontal="left" vertical="center" wrapText="1"/>
    </xf>
    <xf numFmtId="0" fontId="3" fillId="0" borderId="41" xfId="0" applyFont="1" applyFill="1" applyBorder="1" applyAlignment="1">
      <alignment vertical="center" wrapText="1"/>
    </xf>
    <xf numFmtId="49" fontId="3" fillId="0" borderId="2" xfId="0" applyNumberFormat="1" applyFont="1" applyFill="1" applyBorder="1" applyAlignment="1">
      <alignment horizontal="center" vertical="center"/>
    </xf>
    <xf numFmtId="0" fontId="6" fillId="0" borderId="41" xfId="0" applyFont="1" applyFill="1" applyBorder="1" applyAlignment="1">
      <alignment vertical="center" wrapText="1"/>
    </xf>
    <xf numFmtId="0" fontId="6" fillId="0" borderId="0" xfId="0" applyFont="1" applyFill="1" applyAlignment="1">
      <alignment vertical="top" wrapText="1"/>
    </xf>
    <xf numFmtId="49" fontId="3" fillId="0" borderId="2" xfId="0" applyNumberFormat="1" applyFont="1" applyFill="1" applyBorder="1" applyAlignment="1">
      <alignment vertical="center"/>
    </xf>
    <xf numFmtId="49" fontId="3" fillId="0" borderId="3" xfId="0" applyNumberFormat="1" applyFont="1" applyFill="1" applyBorder="1" applyAlignment="1">
      <alignment horizontal="center" vertical="center"/>
    </xf>
    <xf numFmtId="0" fontId="6" fillId="0" borderId="4" xfId="0" applyFont="1" applyFill="1" applyBorder="1" applyAlignment="1">
      <alignment horizontal="left" vertical="center" wrapText="1"/>
    </xf>
    <xf numFmtId="0" fontId="6" fillId="0" borderId="4" xfId="0" applyFont="1" applyFill="1" applyBorder="1" applyAlignment="1">
      <alignment horizontal="left" wrapText="1"/>
    </xf>
    <xf numFmtId="49" fontId="3" fillId="0" borderId="5" xfId="0" applyNumberFormat="1" applyFont="1" applyFill="1" applyBorder="1" applyAlignment="1">
      <alignment horizontal="center" vertical="center"/>
    </xf>
    <xf numFmtId="0" fontId="6" fillId="0" borderId="22" xfId="0" applyFont="1" applyFill="1" applyBorder="1" applyAlignment="1">
      <alignment horizontal="left" vertical="center" wrapText="1"/>
    </xf>
    <xf numFmtId="0" fontId="6" fillId="0" borderId="0" xfId="0" applyFont="1" applyFill="1" applyBorder="1" applyAlignment="1">
      <alignment horizontal="left" vertical="center" wrapText="1"/>
    </xf>
    <xf numFmtId="49" fontId="3" fillId="0" borderId="14" xfId="0" applyNumberFormat="1" applyFont="1" applyFill="1" applyBorder="1" applyAlignment="1">
      <alignment horizontal="center" vertical="center"/>
    </xf>
    <xf numFmtId="0" fontId="6" fillId="0" borderId="22" xfId="0" applyFont="1" applyFill="1" applyBorder="1" applyAlignment="1">
      <alignment vertical="top" wrapText="1"/>
    </xf>
    <xf numFmtId="0" fontId="3" fillId="0" borderId="20" xfId="0" applyFont="1" applyFill="1" applyBorder="1" applyAlignment="1">
      <alignment horizontal="center" vertical="center"/>
    </xf>
    <xf numFmtId="0" fontId="6" fillId="0" borderId="0" xfId="0" applyFont="1"/>
    <xf numFmtId="0" fontId="3" fillId="0" borderId="42" xfId="0" applyFont="1" applyFill="1" applyBorder="1" applyAlignment="1">
      <alignment horizontal="center" vertical="center" wrapText="1"/>
    </xf>
    <xf numFmtId="0" fontId="6" fillId="0" borderId="0" xfId="0" applyFont="1" applyFill="1"/>
    <xf numFmtId="0" fontId="7" fillId="0" borderId="0" xfId="0" applyFont="1"/>
    <xf numFmtId="0" fontId="6" fillId="0" borderId="0" xfId="0" applyFont="1" applyAlignment="1">
      <alignment horizontal="center" vertical="center"/>
    </xf>
    <xf numFmtId="0" fontId="7" fillId="0" borderId="0" xfId="0" applyFont="1" applyAlignment="1">
      <alignment horizontal="center" vertical="center"/>
    </xf>
    <xf numFmtId="0" fontId="9" fillId="0" borderId="41" xfId="0" applyFont="1" applyFill="1" applyBorder="1" applyAlignment="1">
      <alignment horizontal="left" vertical="center" wrapText="1"/>
    </xf>
    <xf numFmtId="0" fontId="6" fillId="0" borderId="10" xfId="0" applyFont="1" applyFill="1" applyBorder="1" applyAlignment="1">
      <alignment vertical="center" wrapText="1"/>
    </xf>
    <xf numFmtId="0" fontId="3" fillId="0" borderId="10" xfId="0" applyFont="1" applyFill="1" applyBorder="1" applyAlignment="1">
      <alignment horizontal="left" vertical="center" wrapText="1"/>
    </xf>
    <xf numFmtId="0" fontId="6" fillId="0" borderId="16" xfId="0" applyFont="1" applyFill="1" applyBorder="1" applyAlignment="1">
      <alignment vertical="center" wrapText="1"/>
    </xf>
    <xf numFmtId="0" fontId="6" fillId="0" borderId="30" xfId="0" applyFont="1" applyFill="1" applyBorder="1" applyAlignment="1">
      <alignment vertical="center" wrapText="1"/>
    </xf>
    <xf numFmtId="0" fontId="6" fillId="0" borderId="0" xfId="0" applyFont="1" applyFill="1" applyAlignment="1">
      <alignment vertical="center" wrapText="1"/>
    </xf>
    <xf numFmtId="0" fontId="6" fillId="0" borderId="0" xfId="0" applyFont="1" applyFill="1" applyAlignment="1">
      <alignment vertical="center"/>
    </xf>
    <xf numFmtId="0" fontId="6" fillId="0" borderId="14" xfId="0" applyFont="1" applyFill="1" applyBorder="1" applyAlignment="1">
      <alignment vertical="center" wrapText="1"/>
    </xf>
    <xf numFmtId="0" fontId="6" fillId="0" borderId="22" xfId="0" applyFont="1" applyFill="1" applyBorder="1" applyAlignment="1">
      <alignment vertical="center" wrapText="1"/>
    </xf>
    <xf numFmtId="0" fontId="8" fillId="0" borderId="22" xfId="0" applyFont="1" applyFill="1" applyBorder="1" applyAlignment="1">
      <alignment vertical="center" wrapText="1"/>
    </xf>
    <xf numFmtId="0" fontId="6" fillId="0" borderId="5" xfId="0" applyFont="1" applyFill="1" applyBorder="1" applyAlignment="1">
      <alignment vertical="center" wrapText="1"/>
    </xf>
    <xf numFmtId="0" fontId="8" fillId="0" borderId="5" xfId="0" applyFont="1" applyFill="1" applyBorder="1" applyAlignment="1">
      <alignment vertical="center" wrapText="1"/>
    </xf>
    <xf numFmtId="0" fontId="6" fillId="0" borderId="21" xfId="0" applyFont="1" applyFill="1" applyBorder="1" applyAlignment="1">
      <alignment vertical="center" wrapText="1"/>
    </xf>
    <xf numFmtId="0" fontId="3" fillId="0" borderId="29" xfId="0" applyFont="1" applyFill="1" applyBorder="1" applyAlignment="1">
      <alignment horizontal="left" vertical="center" wrapText="1"/>
    </xf>
    <xf numFmtId="0" fontId="3" fillId="0" borderId="28" xfId="0" applyFont="1" applyFill="1" applyBorder="1" applyAlignment="1">
      <alignment vertical="center" wrapText="1"/>
    </xf>
    <xf numFmtId="0" fontId="4" fillId="0" borderId="31" xfId="0" applyFont="1" applyFill="1" applyBorder="1" applyAlignment="1">
      <alignment horizontal="center" vertical="center"/>
    </xf>
    <xf numFmtId="0" fontId="3" fillId="0" borderId="7" xfId="0" applyFont="1" applyFill="1" applyBorder="1" applyAlignment="1">
      <alignment horizontal="left" vertical="center" wrapText="1"/>
    </xf>
    <xf numFmtId="0" fontId="5" fillId="0" borderId="15" xfId="0" applyFont="1" applyFill="1" applyBorder="1" applyAlignment="1">
      <alignment horizontal="center" vertical="center" wrapText="1"/>
    </xf>
    <xf numFmtId="0" fontId="6" fillId="0" borderId="5" xfId="0" applyFont="1" applyFill="1" applyBorder="1" applyAlignment="1">
      <alignment horizontal="center" vertical="center"/>
    </xf>
    <xf numFmtId="0" fontId="3" fillId="0" borderId="23"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4" fillId="0" borderId="15" xfId="0" applyFont="1" applyFill="1" applyBorder="1" applyAlignment="1">
      <alignment horizontal="center" vertical="center" wrapText="1"/>
    </xf>
    <xf numFmtId="0" fontId="3" fillId="0" borderId="10" xfId="0" applyFont="1" applyFill="1" applyBorder="1" applyAlignment="1">
      <alignment vertical="center" wrapText="1"/>
    </xf>
    <xf numFmtId="0" fontId="5" fillId="0" borderId="5" xfId="0" applyFont="1" applyFill="1" applyBorder="1" applyAlignment="1">
      <alignment horizontal="center" vertical="center"/>
    </xf>
    <xf numFmtId="49" fontId="6" fillId="0" borderId="12"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0" fontId="3" fillId="0" borderId="5" xfId="0" applyFont="1" applyFill="1" applyBorder="1" applyAlignment="1">
      <alignment horizontal="center" vertical="center"/>
    </xf>
    <xf numFmtId="49" fontId="6" fillId="0" borderId="11" xfId="0" applyNumberFormat="1" applyFont="1" applyFill="1" applyBorder="1" applyAlignment="1">
      <alignment horizontal="center" vertical="center" wrapText="1"/>
    </xf>
    <xf numFmtId="0" fontId="3" fillId="0" borderId="30" xfId="0" applyFont="1" applyFill="1" applyBorder="1" applyAlignment="1">
      <alignment horizontal="left" vertical="center" wrapText="1"/>
    </xf>
    <xf numFmtId="0" fontId="3" fillId="0" borderId="30" xfId="0" applyFont="1" applyFill="1" applyBorder="1" applyAlignment="1">
      <alignment vertical="center" wrapText="1"/>
    </xf>
    <xf numFmtId="49" fontId="6" fillId="0" borderId="13"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49" fontId="6" fillId="0" borderId="5" xfId="0" applyNumberFormat="1" applyFont="1" applyFill="1" applyBorder="1" applyAlignment="1">
      <alignment horizontal="center" vertical="center" wrapText="1"/>
    </xf>
    <xf numFmtId="0" fontId="3" fillId="0" borderId="5"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vertical="center" wrapText="1"/>
    </xf>
    <xf numFmtId="49" fontId="3"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0" fontId="3" fillId="0" borderId="14" xfId="0" applyFont="1" applyFill="1" applyBorder="1" applyAlignment="1">
      <alignment vertical="center" wrapText="1"/>
    </xf>
    <xf numFmtId="0" fontId="6" fillId="0" borderId="5" xfId="0" applyFont="1" applyFill="1" applyBorder="1"/>
    <xf numFmtId="0" fontId="3" fillId="0" borderId="22" xfId="0" applyFont="1" applyFill="1" applyBorder="1" applyAlignment="1">
      <alignment horizontal="center" vertical="center" wrapText="1"/>
    </xf>
    <xf numFmtId="0" fontId="6" fillId="0" borderId="15" xfId="0" applyFont="1" applyFill="1" applyBorder="1"/>
    <xf numFmtId="0" fontId="3" fillId="0" borderId="27" xfId="0" applyFont="1" applyFill="1" applyBorder="1" applyAlignment="1">
      <alignment horizontal="center" vertical="center" wrapText="1"/>
    </xf>
    <xf numFmtId="0" fontId="6" fillId="0" borderId="5" xfId="0" applyFont="1" applyFill="1" applyBorder="1" applyAlignment="1">
      <alignment horizontal="center"/>
    </xf>
    <xf numFmtId="0" fontId="6" fillId="0" borderId="19" xfId="0" applyFont="1" applyFill="1" applyBorder="1"/>
    <xf numFmtId="0" fontId="3" fillId="0" borderId="26"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33"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0" fontId="3" fillId="2" borderId="0" xfId="0" applyFont="1" applyFill="1" applyAlignment="1">
      <alignment horizontal="center" vertical="center" wrapText="1"/>
    </xf>
    <xf numFmtId="49" fontId="3" fillId="0" borderId="40" xfId="0" applyNumberFormat="1" applyFont="1" applyFill="1" applyBorder="1" applyAlignment="1">
      <alignment horizontal="center" vertical="center" wrapText="1"/>
    </xf>
    <xf numFmtId="0" fontId="4" fillId="0" borderId="34"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2" xfId="0" applyFont="1" applyFill="1" applyBorder="1" applyAlignment="1">
      <alignment horizontal="center" vertical="center"/>
    </xf>
    <xf numFmtId="49" fontId="3" fillId="0" borderId="24"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18"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39" xfId="0" applyNumberFormat="1" applyFont="1" applyFill="1" applyBorder="1" applyAlignment="1">
      <alignment horizontal="center" vertical="center" wrapText="1"/>
    </xf>
  </cellXfs>
  <cellStyles count="2">
    <cellStyle name="Гиперссылка 2" xfId="1" xr:uid="{00000000-0005-0000-0000-000001000000}"/>
    <cellStyle name="Обычный"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420E"/>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CI362"/>
  <sheetViews>
    <sheetView tabSelected="1" zoomScale="70" zoomScaleNormal="70" workbookViewId="0">
      <pane xSplit="1" ySplit="7" topLeftCell="B8" activePane="bottomRight" state="frozen"/>
      <selection pane="topRight" activeCell="B1" sqref="B1"/>
      <selection pane="bottomLeft" activeCell="A8" sqref="A8"/>
      <selection pane="bottomRight" activeCell="V84" sqref="V84"/>
    </sheetView>
  </sheetViews>
  <sheetFormatPr defaultRowHeight="18.75" outlineLevelRow="2" x14ac:dyDescent="0.25"/>
  <cols>
    <col min="1" max="1" width="8.28515625" style="31" customWidth="1"/>
    <col min="2" max="2" width="52.7109375" style="31" customWidth="1"/>
    <col min="3" max="3" width="27.5703125" style="33" customWidth="1"/>
    <col min="4" max="4" width="26.28515625" style="33" customWidth="1"/>
    <col min="5" max="5" width="18.85546875" style="33" customWidth="1"/>
    <col min="6" max="7" width="16.5703125" style="33" customWidth="1"/>
    <col min="8" max="9" width="16.28515625" style="33" customWidth="1"/>
    <col min="10" max="12" width="12.140625" style="33" customWidth="1"/>
    <col min="13" max="13" width="14.140625" style="33" customWidth="1"/>
    <col min="14" max="14" width="15.7109375" style="33" customWidth="1"/>
    <col min="15" max="16384" width="9.140625" style="31"/>
  </cols>
  <sheetData>
    <row r="1" spans="1:87" s="8" customFormat="1" ht="47.25" customHeight="1" x14ac:dyDescent="0.3">
      <c r="A1" s="90" t="s">
        <v>386</v>
      </c>
      <c r="B1" s="90"/>
      <c r="C1" s="90"/>
      <c r="D1" s="90"/>
      <c r="E1" s="90"/>
      <c r="F1" s="90"/>
      <c r="G1" s="90"/>
      <c r="H1" s="90"/>
      <c r="I1" s="90"/>
      <c r="J1" s="90"/>
      <c r="K1" s="90"/>
      <c r="L1" s="90"/>
      <c r="M1" s="90"/>
      <c r="N1" s="4"/>
      <c r="O1" s="1"/>
      <c r="P1" s="1"/>
      <c r="Q1" s="1"/>
      <c r="R1" s="1"/>
      <c r="S1" s="1"/>
      <c r="T1" s="1"/>
      <c r="U1" s="2"/>
      <c r="V1" s="1"/>
      <c r="W1" s="1"/>
      <c r="X1" s="3"/>
      <c r="Y1" s="4"/>
      <c r="Z1" s="4"/>
      <c r="AA1" s="3"/>
      <c r="AB1" s="5"/>
      <c r="AC1" s="6"/>
      <c r="AD1" s="3"/>
      <c r="AE1" s="3"/>
      <c r="AF1" s="5"/>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7"/>
    </row>
    <row r="2" spans="1:87" s="8" customFormat="1" ht="27.75" customHeight="1" x14ac:dyDescent="0.3">
      <c r="A2" s="90" t="s">
        <v>1194</v>
      </c>
      <c r="B2" s="90"/>
      <c r="C2" s="90"/>
      <c r="D2" s="90"/>
      <c r="E2" s="90"/>
      <c r="F2" s="90"/>
      <c r="G2" s="90"/>
      <c r="H2" s="90"/>
      <c r="I2" s="90"/>
      <c r="J2" s="90"/>
      <c r="K2" s="90"/>
      <c r="L2" s="90"/>
      <c r="M2" s="90"/>
      <c r="N2" s="4"/>
      <c r="O2" s="1"/>
      <c r="P2" s="1"/>
      <c r="Q2" s="1"/>
      <c r="R2" s="1"/>
      <c r="S2" s="1"/>
      <c r="T2" s="1"/>
      <c r="U2" s="2"/>
      <c r="V2" s="1"/>
      <c r="W2" s="1"/>
      <c r="X2" s="3"/>
      <c r="Y2" s="4"/>
      <c r="Z2" s="4"/>
      <c r="AA2" s="3"/>
      <c r="AB2" s="5"/>
      <c r="AC2" s="6"/>
      <c r="AD2" s="3"/>
      <c r="AE2" s="3"/>
      <c r="AF2" s="5"/>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7"/>
    </row>
    <row r="3" spans="1:87" s="8" customFormat="1" ht="18.75" customHeight="1" thickBot="1" x14ac:dyDescent="0.35">
      <c r="C3" s="3"/>
      <c r="D3" s="3"/>
      <c r="E3" s="3"/>
      <c r="F3" s="3"/>
      <c r="G3" s="3"/>
      <c r="H3" s="3"/>
      <c r="I3" s="3"/>
      <c r="J3" s="3"/>
      <c r="K3" s="3"/>
      <c r="L3" s="3"/>
      <c r="M3" s="3"/>
      <c r="N3" s="3"/>
      <c r="X3" s="3"/>
      <c r="Y3" s="4"/>
      <c r="Z3" s="4"/>
      <c r="AA3" s="3"/>
      <c r="AB3" s="5"/>
      <c r="AC3" s="6"/>
      <c r="AD3" s="3"/>
      <c r="AE3" s="3"/>
      <c r="AF3" s="5"/>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7"/>
    </row>
    <row r="4" spans="1:87" ht="32.25" customHeight="1" thickBot="1" x14ac:dyDescent="0.3">
      <c r="A4" s="92" t="s">
        <v>0</v>
      </c>
      <c r="B4" s="92" t="s">
        <v>826</v>
      </c>
      <c r="C4" s="82" t="s">
        <v>825</v>
      </c>
      <c r="D4" s="82" t="s">
        <v>824</v>
      </c>
      <c r="E4" s="82" t="s">
        <v>823</v>
      </c>
      <c r="F4" s="84" t="s">
        <v>822</v>
      </c>
      <c r="G4" s="85"/>
      <c r="H4" s="86"/>
      <c r="I4" s="82" t="s">
        <v>444</v>
      </c>
      <c r="J4" s="84" t="s">
        <v>821</v>
      </c>
      <c r="K4" s="85"/>
      <c r="L4" s="85"/>
      <c r="M4" s="85"/>
      <c r="N4" s="86"/>
    </row>
    <row r="5" spans="1:87" ht="16.5" customHeight="1" x14ac:dyDescent="0.25">
      <c r="A5" s="93"/>
      <c r="B5" s="93"/>
      <c r="C5" s="87"/>
      <c r="D5" s="87"/>
      <c r="E5" s="87"/>
      <c r="F5" s="82" t="s">
        <v>820</v>
      </c>
      <c r="G5" s="82" t="s">
        <v>819</v>
      </c>
      <c r="H5" s="82" t="s">
        <v>818</v>
      </c>
      <c r="I5" s="87"/>
      <c r="J5" s="82" t="s">
        <v>817</v>
      </c>
      <c r="K5" s="82" t="s">
        <v>816</v>
      </c>
      <c r="L5" s="82" t="s">
        <v>815</v>
      </c>
      <c r="M5" s="82" t="s">
        <v>814</v>
      </c>
      <c r="N5" s="82" t="s">
        <v>827</v>
      </c>
    </row>
    <row r="6" spans="1:87" ht="77.25" customHeight="1" thickBot="1" x14ac:dyDescent="0.3">
      <c r="A6" s="94"/>
      <c r="B6" s="94"/>
      <c r="C6" s="83"/>
      <c r="D6" s="83"/>
      <c r="E6" s="83"/>
      <c r="F6" s="83"/>
      <c r="G6" s="83"/>
      <c r="H6" s="83"/>
      <c r="I6" s="83"/>
      <c r="J6" s="83"/>
      <c r="K6" s="83"/>
      <c r="L6" s="83"/>
      <c r="M6" s="83"/>
      <c r="N6" s="83"/>
    </row>
    <row r="7" spans="1:87" ht="20.25" thickBot="1" x14ac:dyDescent="0.3">
      <c r="A7" s="49">
        <v>1</v>
      </c>
      <c r="B7" s="10">
        <v>2</v>
      </c>
      <c r="C7" s="49">
        <v>3</v>
      </c>
      <c r="D7" s="10">
        <v>4</v>
      </c>
      <c r="E7" s="49">
        <v>5</v>
      </c>
      <c r="F7" s="10">
        <v>6</v>
      </c>
      <c r="G7" s="49">
        <v>7</v>
      </c>
      <c r="H7" s="10">
        <v>8</v>
      </c>
      <c r="I7" s="49">
        <v>9</v>
      </c>
      <c r="J7" s="10">
        <v>10</v>
      </c>
      <c r="K7" s="49">
        <v>11</v>
      </c>
      <c r="L7" s="10">
        <v>12</v>
      </c>
      <c r="M7" s="49">
        <v>13</v>
      </c>
      <c r="N7" s="10">
        <v>14</v>
      </c>
    </row>
    <row r="8" spans="1:87" ht="39" x14ac:dyDescent="0.25">
      <c r="A8" s="91" t="s">
        <v>1</v>
      </c>
      <c r="B8" s="50" t="s">
        <v>717</v>
      </c>
      <c r="C8" s="55">
        <v>6</v>
      </c>
      <c r="D8" s="55">
        <v>0</v>
      </c>
      <c r="E8" s="55">
        <v>0</v>
      </c>
      <c r="F8" s="55">
        <v>4</v>
      </c>
      <c r="G8" s="55">
        <v>0</v>
      </c>
      <c r="H8" s="55">
        <v>0</v>
      </c>
      <c r="I8" s="51">
        <f t="shared" ref="I8:I70" si="0">D8-G8</f>
        <v>0</v>
      </c>
      <c r="J8" s="51">
        <v>0</v>
      </c>
      <c r="K8" s="51">
        <v>0</v>
      </c>
      <c r="L8" s="51">
        <v>0</v>
      </c>
      <c r="M8" s="51">
        <v>0</v>
      </c>
      <c r="N8" s="51">
        <f>SUM(J8:M8)</f>
        <v>0</v>
      </c>
    </row>
    <row r="9" spans="1:87" ht="19.5" collapsed="1" x14ac:dyDescent="0.25">
      <c r="A9" s="89"/>
      <c r="B9" s="56" t="s">
        <v>3</v>
      </c>
      <c r="C9" s="57">
        <f t="shared" ref="C9:J9" si="1">SUM(C10:C36)</f>
        <v>103</v>
      </c>
      <c r="D9" s="57">
        <f t="shared" si="1"/>
        <v>0</v>
      </c>
      <c r="E9" s="57">
        <f t="shared" si="1"/>
        <v>9</v>
      </c>
      <c r="F9" s="57">
        <f t="shared" si="1"/>
        <v>54</v>
      </c>
      <c r="G9" s="57">
        <f t="shared" si="1"/>
        <v>0</v>
      </c>
      <c r="H9" s="57">
        <f t="shared" si="1"/>
        <v>0</v>
      </c>
      <c r="I9" s="51">
        <f t="shared" si="0"/>
        <v>0</v>
      </c>
      <c r="J9" s="57">
        <f t="shared" si="1"/>
        <v>0</v>
      </c>
      <c r="K9" s="57">
        <f t="shared" ref="K9" si="2">SUM(K10:K36)</f>
        <v>0</v>
      </c>
      <c r="L9" s="57">
        <f t="shared" ref="L9" si="3">SUM(L10:L36)</f>
        <v>0</v>
      </c>
      <c r="M9" s="57">
        <f t="shared" ref="M9" si="4">SUM(M10:M36)</f>
        <v>0</v>
      </c>
      <c r="N9" s="51">
        <f t="shared" ref="N9:N72" si="5">SUM(J9:M9)</f>
        <v>0</v>
      </c>
    </row>
    <row r="10" spans="1:87" ht="58.5" hidden="1" outlineLevel="1" x14ac:dyDescent="0.25">
      <c r="A10" s="58" t="s">
        <v>65</v>
      </c>
      <c r="B10" s="35" t="s">
        <v>593</v>
      </c>
      <c r="C10" s="52">
        <v>3</v>
      </c>
      <c r="D10" s="52">
        <v>0</v>
      </c>
      <c r="E10" s="52">
        <v>1</v>
      </c>
      <c r="F10" s="52">
        <v>1</v>
      </c>
      <c r="G10" s="52">
        <v>0</v>
      </c>
      <c r="H10" s="52">
        <v>0</v>
      </c>
      <c r="I10" s="55">
        <f t="shared" si="0"/>
        <v>0</v>
      </c>
      <c r="J10" s="52">
        <v>0</v>
      </c>
      <c r="K10" s="52">
        <v>0</v>
      </c>
      <c r="L10" s="52">
        <v>0</v>
      </c>
      <c r="M10" s="52"/>
      <c r="N10" s="55">
        <f t="shared" si="5"/>
        <v>0</v>
      </c>
    </row>
    <row r="11" spans="1:87" ht="58.5" hidden="1" outlineLevel="1" x14ac:dyDescent="0.25">
      <c r="A11" s="58" t="s">
        <v>66</v>
      </c>
      <c r="B11" s="35" t="s">
        <v>594</v>
      </c>
      <c r="C11" s="52">
        <v>0</v>
      </c>
      <c r="D11" s="52">
        <v>0</v>
      </c>
      <c r="E11" s="52">
        <v>0</v>
      </c>
      <c r="F11" s="52">
        <v>0</v>
      </c>
      <c r="G11" s="52">
        <v>0</v>
      </c>
      <c r="H11" s="52">
        <v>0</v>
      </c>
      <c r="I11" s="55">
        <f t="shared" si="0"/>
        <v>0</v>
      </c>
      <c r="J11" s="52">
        <v>0</v>
      </c>
      <c r="K11" s="52">
        <v>0</v>
      </c>
      <c r="L11" s="52">
        <v>0</v>
      </c>
      <c r="M11" s="52"/>
      <c r="N11" s="55">
        <f t="shared" si="5"/>
        <v>0</v>
      </c>
    </row>
    <row r="12" spans="1:87" ht="39" hidden="1" outlineLevel="1" x14ac:dyDescent="0.25">
      <c r="A12" s="58" t="s">
        <v>89</v>
      </c>
      <c r="B12" s="35" t="s">
        <v>595</v>
      </c>
      <c r="C12" s="52">
        <v>7</v>
      </c>
      <c r="D12" s="52">
        <v>0</v>
      </c>
      <c r="E12" s="52">
        <v>0</v>
      </c>
      <c r="F12" s="52">
        <v>1</v>
      </c>
      <c r="G12" s="52">
        <v>0</v>
      </c>
      <c r="H12" s="52">
        <v>0</v>
      </c>
      <c r="I12" s="55">
        <f t="shared" si="0"/>
        <v>0</v>
      </c>
      <c r="J12" s="52">
        <v>0</v>
      </c>
      <c r="K12" s="52">
        <v>0</v>
      </c>
      <c r="L12" s="52">
        <v>0</v>
      </c>
      <c r="M12" s="52"/>
      <c r="N12" s="55">
        <f t="shared" si="5"/>
        <v>0</v>
      </c>
    </row>
    <row r="13" spans="1:87" ht="58.5" hidden="1" outlineLevel="1" x14ac:dyDescent="0.25">
      <c r="A13" s="58" t="s">
        <v>100</v>
      </c>
      <c r="B13" s="35" t="s">
        <v>596</v>
      </c>
      <c r="C13" s="52">
        <v>16</v>
      </c>
      <c r="D13" s="52">
        <v>0</v>
      </c>
      <c r="E13" s="52">
        <v>0</v>
      </c>
      <c r="F13" s="52">
        <v>7</v>
      </c>
      <c r="G13" s="52">
        <v>0</v>
      </c>
      <c r="H13" s="52">
        <v>0</v>
      </c>
      <c r="I13" s="55">
        <f t="shared" si="0"/>
        <v>0</v>
      </c>
      <c r="J13" s="52">
        <v>0</v>
      </c>
      <c r="K13" s="52">
        <v>0</v>
      </c>
      <c r="L13" s="52">
        <v>0</v>
      </c>
      <c r="M13" s="52"/>
      <c r="N13" s="55">
        <f t="shared" si="5"/>
        <v>0</v>
      </c>
    </row>
    <row r="14" spans="1:87" ht="58.5" hidden="1" outlineLevel="1" x14ac:dyDescent="0.25">
      <c r="A14" s="58" t="s">
        <v>101</v>
      </c>
      <c r="B14" s="35" t="s">
        <v>597</v>
      </c>
      <c r="C14" s="52">
        <v>7</v>
      </c>
      <c r="D14" s="52">
        <v>0</v>
      </c>
      <c r="E14" s="52">
        <v>0</v>
      </c>
      <c r="F14" s="52">
        <v>6</v>
      </c>
      <c r="G14" s="52">
        <v>0</v>
      </c>
      <c r="H14" s="52">
        <v>0</v>
      </c>
      <c r="I14" s="55">
        <f t="shared" si="0"/>
        <v>0</v>
      </c>
      <c r="J14" s="52">
        <v>0</v>
      </c>
      <c r="K14" s="52">
        <v>0</v>
      </c>
      <c r="L14" s="52">
        <v>0</v>
      </c>
      <c r="M14" s="52"/>
      <c r="N14" s="55">
        <f t="shared" si="5"/>
        <v>0</v>
      </c>
    </row>
    <row r="15" spans="1:87" ht="58.5" hidden="1" outlineLevel="1" x14ac:dyDescent="0.25">
      <c r="A15" s="58" t="s">
        <v>102</v>
      </c>
      <c r="B15" s="35" t="s">
        <v>598</v>
      </c>
      <c r="C15" s="52">
        <v>0</v>
      </c>
      <c r="D15" s="52">
        <v>0</v>
      </c>
      <c r="E15" s="52">
        <v>0</v>
      </c>
      <c r="F15" s="52">
        <v>0</v>
      </c>
      <c r="G15" s="52">
        <v>0</v>
      </c>
      <c r="H15" s="52">
        <v>0</v>
      </c>
      <c r="I15" s="55">
        <f t="shared" si="0"/>
        <v>0</v>
      </c>
      <c r="J15" s="52">
        <v>0</v>
      </c>
      <c r="K15" s="52">
        <v>0</v>
      </c>
      <c r="L15" s="52">
        <v>0</v>
      </c>
      <c r="M15" s="52"/>
      <c r="N15" s="55">
        <f t="shared" si="5"/>
        <v>0</v>
      </c>
    </row>
    <row r="16" spans="1:87" ht="39" hidden="1" outlineLevel="1" x14ac:dyDescent="0.25">
      <c r="A16" s="58" t="s">
        <v>103</v>
      </c>
      <c r="B16" s="35" t="s">
        <v>599</v>
      </c>
      <c r="C16" s="52">
        <v>5</v>
      </c>
      <c r="D16" s="52">
        <v>0</v>
      </c>
      <c r="E16" s="52">
        <v>1</v>
      </c>
      <c r="F16" s="52">
        <v>3</v>
      </c>
      <c r="G16" s="52">
        <v>0</v>
      </c>
      <c r="H16" s="52">
        <v>0</v>
      </c>
      <c r="I16" s="55">
        <f t="shared" si="0"/>
        <v>0</v>
      </c>
      <c r="J16" s="52">
        <v>0</v>
      </c>
      <c r="K16" s="52">
        <v>0</v>
      </c>
      <c r="L16" s="52">
        <v>0</v>
      </c>
      <c r="M16" s="52"/>
      <c r="N16" s="55">
        <f t="shared" si="5"/>
        <v>0</v>
      </c>
    </row>
    <row r="17" spans="1:14" ht="58.5" hidden="1" outlineLevel="1" x14ac:dyDescent="0.25">
      <c r="A17" s="58" t="s">
        <v>104</v>
      </c>
      <c r="B17" s="35" t="s">
        <v>600</v>
      </c>
      <c r="C17" s="52">
        <v>0</v>
      </c>
      <c r="D17" s="52">
        <v>0</v>
      </c>
      <c r="E17" s="52">
        <v>0</v>
      </c>
      <c r="F17" s="52">
        <v>0</v>
      </c>
      <c r="G17" s="52">
        <v>0</v>
      </c>
      <c r="H17" s="52">
        <v>0</v>
      </c>
      <c r="I17" s="55">
        <f t="shared" si="0"/>
        <v>0</v>
      </c>
      <c r="J17" s="52">
        <v>0</v>
      </c>
      <c r="K17" s="52">
        <v>0</v>
      </c>
      <c r="L17" s="52">
        <v>0</v>
      </c>
      <c r="M17" s="52"/>
      <c r="N17" s="55">
        <f t="shared" si="5"/>
        <v>0</v>
      </c>
    </row>
    <row r="18" spans="1:14" ht="39" hidden="1" outlineLevel="1" x14ac:dyDescent="0.25">
      <c r="A18" s="58" t="s">
        <v>105</v>
      </c>
      <c r="B18" s="35" t="s">
        <v>601</v>
      </c>
      <c r="C18" s="52">
        <v>12</v>
      </c>
      <c r="D18" s="52">
        <v>0</v>
      </c>
      <c r="E18" s="52">
        <v>1</v>
      </c>
      <c r="F18" s="52">
        <v>9</v>
      </c>
      <c r="G18" s="52">
        <v>0</v>
      </c>
      <c r="H18" s="52">
        <v>0</v>
      </c>
      <c r="I18" s="55">
        <f t="shared" si="0"/>
        <v>0</v>
      </c>
      <c r="J18" s="52">
        <v>0</v>
      </c>
      <c r="K18" s="52">
        <v>0</v>
      </c>
      <c r="L18" s="52">
        <v>0</v>
      </c>
      <c r="M18" s="52"/>
      <c r="N18" s="55">
        <f t="shared" si="5"/>
        <v>0</v>
      </c>
    </row>
    <row r="19" spans="1:14" ht="39" hidden="1" outlineLevel="1" x14ac:dyDescent="0.25">
      <c r="A19" s="58" t="s">
        <v>106</v>
      </c>
      <c r="B19" s="35" t="s">
        <v>602</v>
      </c>
      <c r="C19" s="52">
        <v>6</v>
      </c>
      <c r="D19" s="52">
        <v>0</v>
      </c>
      <c r="E19" s="52">
        <v>0</v>
      </c>
      <c r="F19" s="52">
        <v>4</v>
      </c>
      <c r="G19" s="52">
        <v>0</v>
      </c>
      <c r="H19" s="52">
        <v>0</v>
      </c>
      <c r="I19" s="55">
        <f t="shared" si="0"/>
        <v>0</v>
      </c>
      <c r="J19" s="52">
        <v>0</v>
      </c>
      <c r="K19" s="52">
        <v>0</v>
      </c>
      <c r="L19" s="52">
        <v>0</v>
      </c>
      <c r="M19" s="52"/>
      <c r="N19" s="55">
        <f t="shared" si="5"/>
        <v>0</v>
      </c>
    </row>
    <row r="20" spans="1:14" ht="58.5" hidden="1" outlineLevel="1" x14ac:dyDescent="0.25">
      <c r="A20" s="58" t="s">
        <v>107</v>
      </c>
      <c r="B20" s="35" t="s">
        <v>603</v>
      </c>
      <c r="C20" s="52">
        <v>0</v>
      </c>
      <c r="D20" s="52">
        <v>0</v>
      </c>
      <c r="E20" s="52">
        <v>0</v>
      </c>
      <c r="F20" s="52">
        <v>0</v>
      </c>
      <c r="G20" s="52">
        <v>0</v>
      </c>
      <c r="H20" s="52">
        <v>0</v>
      </c>
      <c r="I20" s="55">
        <f t="shared" si="0"/>
        <v>0</v>
      </c>
      <c r="J20" s="52">
        <v>0</v>
      </c>
      <c r="K20" s="52">
        <v>0</v>
      </c>
      <c r="L20" s="52">
        <v>0</v>
      </c>
      <c r="M20" s="52"/>
      <c r="N20" s="55">
        <f t="shared" si="5"/>
        <v>0</v>
      </c>
    </row>
    <row r="21" spans="1:14" ht="58.5" hidden="1" outlineLevel="1" x14ac:dyDescent="0.25">
      <c r="A21" s="58" t="s">
        <v>108</v>
      </c>
      <c r="B21" s="35" t="s">
        <v>604</v>
      </c>
      <c r="C21" s="52">
        <v>0</v>
      </c>
      <c r="D21" s="52">
        <v>0</v>
      </c>
      <c r="E21" s="52">
        <v>0</v>
      </c>
      <c r="F21" s="52">
        <v>0</v>
      </c>
      <c r="G21" s="52">
        <v>0</v>
      </c>
      <c r="H21" s="52">
        <v>0</v>
      </c>
      <c r="I21" s="55">
        <f t="shared" si="0"/>
        <v>0</v>
      </c>
      <c r="J21" s="52">
        <v>0</v>
      </c>
      <c r="K21" s="52">
        <v>0</v>
      </c>
      <c r="L21" s="52">
        <v>0</v>
      </c>
      <c r="M21" s="52"/>
      <c r="N21" s="55">
        <f t="shared" si="5"/>
        <v>0</v>
      </c>
    </row>
    <row r="22" spans="1:14" ht="58.5" hidden="1" outlineLevel="1" x14ac:dyDescent="0.25">
      <c r="A22" s="58" t="s">
        <v>109</v>
      </c>
      <c r="B22" s="35" t="s">
        <v>605</v>
      </c>
      <c r="C22" s="52">
        <v>7</v>
      </c>
      <c r="D22" s="52">
        <v>0</v>
      </c>
      <c r="E22" s="52">
        <v>0</v>
      </c>
      <c r="F22" s="52">
        <v>2</v>
      </c>
      <c r="G22" s="52">
        <v>0</v>
      </c>
      <c r="H22" s="52">
        <v>0</v>
      </c>
      <c r="I22" s="55">
        <f t="shared" si="0"/>
        <v>0</v>
      </c>
      <c r="J22" s="52">
        <v>0</v>
      </c>
      <c r="K22" s="52">
        <v>0</v>
      </c>
      <c r="L22" s="52">
        <v>0</v>
      </c>
      <c r="M22" s="52"/>
      <c r="N22" s="55">
        <f t="shared" si="5"/>
        <v>0</v>
      </c>
    </row>
    <row r="23" spans="1:14" ht="39" hidden="1" outlineLevel="1" x14ac:dyDescent="0.25">
      <c r="A23" s="58" t="s">
        <v>110</v>
      </c>
      <c r="B23" s="35" t="s">
        <v>606</v>
      </c>
      <c r="C23" s="52">
        <v>0</v>
      </c>
      <c r="D23" s="52">
        <v>0</v>
      </c>
      <c r="E23" s="52">
        <v>0</v>
      </c>
      <c r="F23" s="52">
        <v>0</v>
      </c>
      <c r="G23" s="52">
        <v>0</v>
      </c>
      <c r="H23" s="52">
        <v>0</v>
      </c>
      <c r="I23" s="55">
        <f t="shared" si="0"/>
        <v>0</v>
      </c>
      <c r="J23" s="52">
        <v>0</v>
      </c>
      <c r="K23" s="52">
        <v>0</v>
      </c>
      <c r="L23" s="52">
        <v>0</v>
      </c>
      <c r="M23" s="52"/>
      <c r="N23" s="55">
        <f t="shared" si="5"/>
        <v>0</v>
      </c>
    </row>
    <row r="24" spans="1:14" ht="39" hidden="1" outlineLevel="1" x14ac:dyDescent="0.25">
      <c r="A24" s="58" t="s">
        <v>111</v>
      </c>
      <c r="B24" s="35" t="s">
        <v>607</v>
      </c>
      <c r="C24" s="52">
        <v>0</v>
      </c>
      <c r="D24" s="52">
        <v>0</v>
      </c>
      <c r="E24" s="52">
        <v>0</v>
      </c>
      <c r="F24" s="52">
        <v>0</v>
      </c>
      <c r="G24" s="52">
        <v>0</v>
      </c>
      <c r="H24" s="52">
        <v>0</v>
      </c>
      <c r="I24" s="55">
        <f t="shared" si="0"/>
        <v>0</v>
      </c>
      <c r="J24" s="52">
        <v>0</v>
      </c>
      <c r="K24" s="52">
        <v>0</v>
      </c>
      <c r="L24" s="52">
        <v>0</v>
      </c>
      <c r="M24" s="52"/>
      <c r="N24" s="55">
        <f t="shared" si="5"/>
        <v>0</v>
      </c>
    </row>
    <row r="25" spans="1:14" ht="39" hidden="1" outlineLevel="1" x14ac:dyDescent="0.25">
      <c r="A25" s="58" t="s">
        <v>112</v>
      </c>
      <c r="B25" s="35" t="s">
        <v>608</v>
      </c>
      <c r="C25" s="52">
        <v>5</v>
      </c>
      <c r="D25" s="52">
        <v>0</v>
      </c>
      <c r="E25" s="52">
        <v>0</v>
      </c>
      <c r="F25" s="52">
        <v>5</v>
      </c>
      <c r="G25" s="52">
        <v>0</v>
      </c>
      <c r="H25" s="52">
        <v>0</v>
      </c>
      <c r="I25" s="55">
        <f t="shared" si="0"/>
        <v>0</v>
      </c>
      <c r="J25" s="52">
        <v>0</v>
      </c>
      <c r="K25" s="52">
        <v>0</v>
      </c>
      <c r="L25" s="52">
        <v>0</v>
      </c>
      <c r="M25" s="52"/>
      <c r="N25" s="55">
        <f t="shared" si="5"/>
        <v>0</v>
      </c>
    </row>
    <row r="26" spans="1:14" ht="39" hidden="1" outlineLevel="1" x14ac:dyDescent="0.25">
      <c r="A26" s="58" t="s">
        <v>113</v>
      </c>
      <c r="B26" s="35" t="s">
        <v>609</v>
      </c>
      <c r="C26" s="52">
        <v>4</v>
      </c>
      <c r="D26" s="52">
        <v>0</v>
      </c>
      <c r="E26" s="52">
        <v>2</v>
      </c>
      <c r="F26" s="52">
        <v>2</v>
      </c>
      <c r="G26" s="52">
        <v>0</v>
      </c>
      <c r="H26" s="52">
        <v>0</v>
      </c>
      <c r="I26" s="55">
        <f t="shared" si="0"/>
        <v>0</v>
      </c>
      <c r="J26" s="52">
        <v>0</v>
      </c>
      <c r="K26" s="52">
        <v>0</v>
      </c>
      <c r="L26" s="52">
        <v>0</v>
      </c>
      <c r="M26" s="52"/>
      <c r="N26" s="55">
        <f t="shared" si="5"/>
        <v>0</v>
      </c>
    </row>
    <row r="27" spans="1:14" ht="58.5" hidden="1" outlineLevel="1" x14ac:dyDescent="0.25">
      <c r="A27" s="58" t="s">
        <v>114</v>
      </c>
      <c r="B27" s="35" t="s">
        <v>610</v>
      </c>
      <c r="C27" s="52">
        <v>0</v>
      </c>
      <c r="D27" s="52">
        <v>0</v>
      </c>
      <c r="E27" s="52">
        <v>0</v>
      </c>
      <c r="F27" s="52">
        <v>0</v>
      </c>
      <c r="G27" s="52">
        <v>0</v>
      </c>
      <c r="H27" s="52">
        <v>0</v>
      </c>
      <c r="I27" s="55">
        <f t="shared" si="0"/>
        <v>0</v>
      </c>
      <c r="J27" s="52">
        <v>0</v>
      </c>
      <c r="K27" s="52">
        <v>0</v>
      </c>
      <c r="L27" s="52">
        <v>0</v>
      </c>
      <c r="M27" s="52"/>
      <c r="N27" s="55">
        <f t="shared" si="5"/>
        <v>0</v>
      </c>
    </row>
    <row r="28" spans="1:14" ht="39" hidden="1" outlineLevel="1" x14ac:dyDescent="0.25">
      <c r="A28" s="58" t="s">
        <v>115</v>
      </c>
      <c r="B28" s="35" t="s">
        <v>611</v>
      </c>
      <c r="C28" s="52">
        <v>8</v>
      </c>
      <c r="D28" s="52">
        <v>0</v>
      </c>
      <c r="E28" s="52">
        <v>2</v>
      </c>
      <c r="F28" s="52">
        <v>2</v>
      </c>
      <c r="G28" s="52">
        <v>0</v>
      </c>
      <c r="H28" s="52">
        <v>0</v>
      </c>
      <c r="I28" s="55">
        <f t="shared" si="0"/>
        <v>0</v>
      </c>
      <c r="J28" s="52">
        <v>0</v>
      </c>
      <c r="K28" s="52">
        <v>0</v>
      </c>
      <c r="L28" s="52">
        <v>0</v>
      </c>
      <c r="M28" s="52"/>
      <c r="N28" s="55">
        <f t="shared" si="5"/>
        <v>0</v>
      </c>
    </row>
    <row r="29" spans="1:14" ht="58.5" hidden="1" outlineLevel="1" x14ac:dyDescent="0.25">
      <c r="A29" s="58" t="s">
        <v>116</v>
      </c>
      <c r="B29" s="35" t="s">
        <v>612</v>
      </c>
      <c r="C29" s="52">
        <v>0</v>
      </c>
      <c r="D29" s="52">
        <v>0</v>
      </c>
      <c r="E29" s="52">
        <v>0</v>
      </c>
      <c r="F29" s="52">
        <v>0</v>
      </c>
      <c r="G29" s="52">
        <v>0</v>
      </c>
      <c r="H29" s="52">
        <v>0</v>
      </c>
      <c r="I29" s="55">
        <f t="shared" si="0"/>
        <v>0</v>
      </c>
      <c r="J29" s="52">
        <v>0</v>
      </c>
      <c r="K29" s="52">
        <v>0</v>
      </c>
      <c r="L29" s="52">
        <v>0</v>
      </c>
      <c r="M29" s="52"/>
      <c r="N29" s="55">
        <f t="shared" si="5"/>
        <v>0</v>
      </c>
    </row>
    <row r="30" spans="1:14" ht="39" hidden="1" outlineLevel="1" x14ac:dyDescent="0.25">
      <c r="A30" s="58" t="s">
        <v>117</v>
      </c>
      <c r="B30" s="35" t="s">
        <v>613</v>
      </c>
      <c r="C30" s="52">
        <v>0</v>
      </c>
      <c r="D30" s="52">
        <v>0</v>
      </c>
      <c r="E30" s="52">
        <v>0</v>
      </c>
      <c r="F30" s="52">
        <v>0</v>
      </c>
      <c r="G30" s="52">
        <v>0</v>
      </c>
      <c r="H30" s="52">
        <v>0</v>
      </c>
      <c r="I30" s="55">
        <f t="shared" si="0"/>
        <v>0</v>
      </c>
      <c r="J30" s="52">
        <v>0</v>
      </c>
      <c r="K30" s="52">
        <v>0</v>
      </c>
      <c r="L30" s="52">
        <v>0</v>
      </c>
      <c r="M30" s="52"/>
      <c r="N30" s="55">
        <f t="shared" si="5"/>
        <v>0</v>
      </c>
    </row>
    <row r="31" spans="1:14" ht="39" hidden="1" outlineLevel="1" x14ac:dyDescent="0.25">
      <c r="A31" s="58" t="s">
        <v>118</v>
      </c>
      <c r="B31" s="35" t="s">
        <v>614</v>
      </c>
      <c r="C31" s="52">
        <v>11</v>
      </c>
      <c r="D31" s="52">
        <v>0</v>
      </c>
      <c r="E31" s="52">
        <v>2</v>
      </c>
      <c r="F31" s="52">
        <v>4</v>
      </c>
      <c r="G31" s="52">
        <v>0</v>
      </c>
      <c r="H31" s="52">
        <v>0</v>
      </c>
      <c r="I31" s="55">
        <f t="shared" si="0"/>
        <v>0</v>
      </c>
      <c r="J31" s="52">
        <v>0</v>
      </c>
      <c r="K31" s="52">
        <v>0</v>
      </c>
      <c r="L31" s="52">
        <v>0</v>
      </c>
      <c r="M31" s="52"/>
      <c r="N31" s="55">
        <f t="shared" si="5"/>
        <v>0</v>
      </c>
    </row>
    <row r="32" spans="1:14" ht="58.5" hidden="1" outlineLevel="1" x14ac:dyDescent="0.25">
      <c r="A32" s="58" t="s">
        <v>119</v>
      </c>
      <c r="B32" s="35" t="s">
        <v>615</v>
      </c>
      <c r="C32" s="52">
        <v>3</v>
      </c>
      <c r="D32" s="52">
        <v>0</v>
      </c>
      <c r="E32" s="52">
        <v>0</v>
      </c>
      <c r="F32" s="52">
        <v>1</v>
      </c>
      <c r="G32" s="52">
        <v>0</v>
      </c>
      <c r="H32" s="52">
        <v>0</v>
      </c>
      <c r="I32" s="55">
        <f t="shared" si="0"/>
        <v>0</v>
      </c>
      <c r="J32" s="52">
        <v>0</v>
      </c>
      <c r="K32" s="52">
        <v>0</v>
      </c>
      <c r="L32" s="52">
        <v>0</v>
      </c>
      <c r="M32" s="52"/>
      <c r="N32" s="55">
        <f t="shared" si="5"/>
        <v>0</v>
      </c>
    </row>
    <row r="33" spans="1:14" ht="39" hidden="1" outlineLevel="1" x14ac:dyDescent="0.25">
      <c r="A33" s="58" t="s">
        <v>120</v>
      </c>
      <c r="B33" s="35" t="s">
        <v>616</v>
      </c>
      <c r="C33" s="52">
        <v>0</v>
      </c>
      <c r="D33" s="52">
        <v>0</v>
      </c>
      <c r="E33" s="52">
        <v>0</v>
      </c>
      <c r="F33" s="52">
        <v>0</v>
      </c>
      <c r="G33" s="52">
        <v>0</v>
      </c>
      <c r="H33" s="52">
        <v>0</v>
      </c>
      <c r="I33" s="55">
        <f t="shared" si="0"/>
        <v>0</v>
      </c>
      <c r="J33" s="52">
        <v>0</v>
      </c>
      <c r="K33" s="52">
        <v>0</v>
      </c>
      <c r="L33" s="52">
        <v>0</v>
      </c>
      <c r="M33" s="52"/>
      <c r="N33" s="55">
        <f t="shared" si="5"/>
        <v>0</v>
      </c>
    </row>
    <row r="34" spans="1:14" ht="58.5" hidden="1" outlineLevel="1" x14ac:dyDescent="0.25">
      <c r="A34" s="58" t="s">
        <v>121</v>
      </c>
      <c r="B34" s="35" t="s">
        <v>617</v>
      </c>
      <c r="C34" s="52">
        <v>0</v>
      </c>
      <c r="D34" s="52">
        <v>0</v>
      </c>
      <c r="E34" s="52">
        <v>0</v>
      </c>
      <c r="F34" s="52">
        <v>0</v>
      </c>
      <c r="G34" s="52">
        <v>0</v>
      </c>
      <c r="H34" s="52">
        <v>0</v>
      </c>
      <c r="I34" s="55">
        <f t="shared" si="0"/>
        <v>0</v>
      </c>
      <c r="J34" s="52">
        <v>0</v>
      </c>
      <c r="K34" s="52">
        <v>0</v>
      </c>
      <c r="L34" s="52">
        <v>0</v>
      </c>
      <c r="M34" s="52"/>
      <c r="N34" s="55">
        <f t="shared" si="5"/>
        <v>0</v>
      </c>
    </row>
    <row r="35" spans="1:14" ht="39" hidden="1" outlineLevel="1" x14ac:dyDescent="0.25">
      <c r="A35" s="58" t="s">
        <v>122</v>
      </c>
      <c r="B35" s="35" t="s">
        <v>618</v>
      </c>
      <c r="C35" s="52">
        <v>5</v>
      </c>
      <c r="D35" s="52">
        <v>0</v>
      </c>
      <c r="E35" s="52">
        <v>0</v>
      </c>
      <c r="F35" s="52">
        <v>3</v>
      </c>
      <c r="G35" s="52">
        <v>0</v>
      </c>
      <c r="H35" s="52">
        <v>0</v>
      </c>
      <c r="I35" s="55">
        <f t="shared" si="0"/>
        <v>0</v>
      </c>
      <c r="J35" s="52">
        <v>0</v>
      </c>
      <c r="K35" s="52">
        <v>0</v>
      </c>
      <c r="L35" s="52">
        <v>0</v>
      </c>
      <c r="M35" s="52"/>
      <c r="N35" s="55">
        <f t="shared" si="5"/>
        <v>0</v>
      </c>
    </row>
    <row r="36" spans="1:14" ht="58.5" hidden="1" outlineLevel="1" x14ac:dyDescent="0.25">
      <c r="A36" s="58" t="s">
        <v>123</v>
      </c>
      <c r="B36" s="35" t="s">
        <v>4</v>
      </c>
      <c r="C36" s="52">
        <v>4</v>
      </c>
      <c r="D36" s="52">
        <v>0</v>
      </c>
      <c r="E36" s="52">
        <v>0</v>
      </c>
      <c r="F36" s="52">
        <v>4</v>
      </c>
      <c r="G36" s="52">
        <v>0</v>
      </c>
      <c r="H36" s="52">
        <v>0</v>
      </c>
      <c r="I36" s="55">
        <f t="shared" si="0"/>
        <v>0</v>
      </c>
      <c r="J36" s="52">
        <v>0</v>
      </c>
      <c r="K36" s="52">
        <v>0</v>
      </c>
      <c r="L36" s="52">
        <v>0</v>
      </c>
      <c r="M36" s="52"/>
      <c r="N36" s="55">
        <f t="shared" si="5"/>
        <v>0</v>
      </c>
    </row>
    <row r="37" spans="1:14" ht="58.5" x14ac:dyDescent="0.25">
      <c r="A37" s="59" t="s">
        <v>2</v>
      </c>
      <c r="B37" s="36" t="s">
        <v>5</v>
      </c>
      <c r="C37" s="60">
        <v>1</v>
      </c>
      <c r="D37" s="60">
        <v>0</v>
      </c>
      <c r="E37" s="60">
        <v>0</v>
      </c>
      <c r="F37" s="60">
        <v>0</v>
      </c>
      <c r="G37" s="60">
        <v>0</v>
      </c>
      <c r="H37" s="60">
        <v>0</v>
      </c>
      <c r="I37" s="51">
        <f t="shared" si="0"/>
        <v>0</v>
      </c>
      <c r="J37" s="60">
        <v>0</v>
      </c>
      <c r="K37" s="60">
        <v>0</v>
      </c>
      <c r="L37" s="60">
        <v>0</v>
      </c>
      <c r="M37" s="60">
        <v>0</v>
      </c>
      <c r="N37" s="51">
        <f t="shared" si="5"/>
        <v>0</v>
      </c>
    </row>
    <row r="38" spans="1:14" ht="39" x14ac:dyDescent="0.25">
      <c r="A38" s="88" t="s">
        <v>37</v>
      </c>
      <c r="B38" s="36" t="s">
        <v>6</v>
      </c>
      <c r="C38" s="60">
        <v>0</v>
      </c>
      <c r="D38" s="60">
        <v>0</v>
      </c>
      <c r="E38" s="60">
        <v>0</v>
      </c>
      <c r="F38" s="60">
        <v>0</v>
      </c>
      <c r="G38" s="60">
        <v>0</v>
      </c>
      <c r="H38" s="60">
        <v>0</v>
      </c>
      <c r="I38" s="51">
        <f t="shared" si="0"/>
        <v>0</v>
      </c>
      <c r="J38" s="60">
        <v>0</v>
      </c>
      <c r="K38" s="60">
        <v>0</v>
      </c>
      <c r="L38" s="60">
        <v>0</v>
      </c>
      <c r="M38" s="60">
        <v>0</v>
      </c>
      <c r="N38" s="51">
        <f t="shared" si="5"/>
        <v>0</v>
      </c>
    </row>
    <row r="39" spans="1:14" ht="19.5" collapsed="1" x14ac:dyDescent="0.25">
      <c r="A39" s="89"/>
      <c r="B39" s="56" t="s">
        <v>3</v>
      </c>
      <c r="C39" s="57">
        <f t="shared" ref="C39:J39" si="6">SUM(C40:C83)</f>
        <v>550</v>
      </c>
      <c r="D39" s="57">
        <f>SUM(D40:D83)</f>
        <v>395</v>
      </c>
      <c r="E39" s="57">
        <f t="shared" si="6"/>
        <v>2</v>
      </c>
      <c r="F39" s="57">
        <f t="shared" si="6"/>
        <v>389</v>
      </c>
      <c r="G39" s="57">
        <f t="shared" si="6"/>
        <v>376</v>
      </c>
      <c r="H39" s="57">
        <f t="shared" si="6"/>
        <v>0</v>
      </c>
      <c r="I39" s="51">
        <f t="shared" si="0"/>
        <v>19</v>
      </c>
      <c r="J39" s="57">
        <f t="shared" si="6"/>
        <v>7</v>
      </c>
      <c r="K39" s="57">
        <f t="shared" ref="K39" si="7">SUM(K40:K83)</f>
        <v>0</v>
      </c>
      <c r="L39" s="57">
        <f t="shared" ref="L39:M39" si="8">SUM(L40:L83)</f>
        <v>0</v>
      </c>
      <c r="M39" s="57">
        <f t="shared" si="8"/>
        <v>0</v>
      </c>
      <c r="N39" s="51">
        <f t="shared" si="5"/>
        <v>7</v>
      </c>
    </row>
    <row r="40" spans="1:14" ht="39" hidden="1" outlineLevel="1" x14ac:dyDescent="0.25">
      <c r="A40" s="58" t="s">
        <v>43</v>
      </c>
      <c r="B40" s="35" t="s">
        <v>493</v>
      </c>
      <c r="C40" s="52">
        <v>4</v>
      </c>
      <c r="D40" s="52">
        <v>1</v>
      </c>
      <c r="E40" s="52">
        <v>0</v>
      </c>
      <c r="F40" s="52">
        <v>1</v>
      </c>
      <c r="G40" s="52">
        <v>1</v>
      </c>
      <c r="H40" s="52">
        <v>0</v>
      </c>
      <c r="I40" s="55">
        <f t="shared" si="0"/>
        <v>0</v>
      </c>
      <c r="J40" s="52">
        <v>0</v>
      </c>
      <c r="K40" s="52">
        <v>0</v>
      </c>
      <c r="L40" s="52"/>
      <c r="M40" s="52"/>
      <c r="N40" s="55">
        <f t="shared" si="5"/>
        <v>0</v>
      </c>
    </row>
    <row r="41" spans="1:14" ht="58.5" hidden="1" outlineLevel="1" x14ac:dyDescent="0.25">
      <c r="A41" s="58" t="s">
        <v>813</v>
      </c>
      <c r="B41" s="35" t="s">
        <v>508</v>
      </c>
      <c r="C41" s="52">
        <v>2</v>
      </c>
      <c r="D41" s="52">
        <v>0</v>
      </c>
      <c r="E41" s="52">
        <v>0</v>
      </c>
      <c r="F41" s="52">
        <v>0</v>
      </c>
      <c r="G41" s="52">
        <v>0</v>
      </c>
      <c r="H41" s="52">
        <v>0</v>
      </c>
      <c r="I41" s="55">
        <f t="shared" si="0"/>
        <v>0</v>
      </c>
      <c r="J41" s="52">
        <v>0</v>
      </c>
      <c r="K41" s="52">
        <v>0</v>
      </c>
      <c r="L41" s="52"/>
      <c r="M41" s="52"/>
      <c r="N41" s="55">
        <f t="shared" si="5"/>
        <v>0</v>
      </c>
    </row>
    <row r="42" spans="1:14" ht="39" hidden="1" outlineLevel="1" x14ac:dyDescent="0.25">
      <c r="A42" s="58" t="s">
        <v>812</v>
      </c>
      <c r="B42" s="35" t="s">
        <v>494</v>
      </c>
      <c r="C42" s="52">
        <v>10</v>
      </c>
      <c r="D42" s="52">
        <v>1</v>
      </c>
      <c r="E42" s="52">
        <v>0</v>
      </c>
      <c r="F42" s="52">
        <v>1</v>
      </c>
      <c r="G42" s="52">
        <v>0</v>
      </c>
      <c r="H42" s="52">
        <v>0</v>
      </c>
      <c r="I42" s="55">
        <f t="shared" si="0"/>
        <v>1</v>
      </c>
      <c r="J42" s="52">
        <v>0</v>
      </c>
      <c r="K42" s="52">
        <v>0</v>
      </c>
      <c r="L42" s="52"/>
      <c r="M42" s="52"/>
      <c r="N42" s="55">
        <f t="shared" si="5"/>
        <v>0</v>
      </c>
    </row>
    <row r="43" spans="1:14" ht="19.5" hidden="1" outlineLevel="1" x14ac:dyDescent="0.25">
      <c r="A43" s="58" t="s">
        <v>811</v>
      </c>
      <c r="B43" s="35" t="s">
        <v>501</v>
      </c>
      <c r="C43" s="52">
        <v>2</v>
      </c>
      <c r="D43" s="52">
        <v>0</v>
      </c>
      <c r="E43" s="52">
        <v>0</v>
      </c>
      <c r="F43" s="52">
        <v>0</v>
      </c>
      <c r="G43" s="52">
        <v>0</v>
      </c>
      <c r="H43" s="52">
        <v>0</v>
      </c>
      <c r="I43" s="55">
        <f t="shared" si="0"/>
        <v>0</v>
      </c>
      <c r="J43" s="52">
        <v>0</v>
      </c>
      <c r="K43" s="52">
        <v>0</v>
      </c>
      <c r="L43" s="52"/>
      <c r="M43" s="52"/>
      <c r="N43" s="55">
        <f t="shared" si="5"/>
        <v>0</v>
      </c>
    </row>
    <row r="44" spans="1:14" ht="58.5" hidden="1" outlineLevel="1" x14ac:dyDescent="0.25">
      <c r="A44" s="58" t="s">
        <v>810</v>
      </c>
      <c r="B44" s="35" t="s">
        <v>514</v>
      </c>
      <c r="C44" s="52">
        <v>5</v>
      </c>
      <c r="D44" s="52">
        <v>0</v>
      </c>
      <c r="E44" s="52">
        <v>0</v>
      </c>
      <c r="F44" s="52">
        <v>0</v>
      </c>
      <c r="G44" s="52">
        <v>0</v>
      </c>
      <c r="H44" s="52">
        <v>0</v>
      </c>
      <c r="I44" s="55">
        <f t="shared" si="0"/>
        <v>0</v>
      </c>
      <c r="J44" s="52">
        <v>0</v>
      </c>
      <c r="K44" s="52">
        <v>0</v>
      </c>
      <c r="L44" s="52"/>
      <c r="M44" s="52"/>
      <c r="N44" s="55">
        <f t="shared" si="5"/>
        <v>0</v>
      </c>
    </row>
    <row r="45" spans="1:14" ht="39" hidden="1" outlineLevel="1" x14ac:dyDescent="0.25">
      <c r="A45" s="58" t="s">
        <v>829</v>
      </c>
      <c r="B45" s="35" t="s">
        <v>505</v>
      </c>
      <c r="C45" s="52">
        <v>2</v>
      </c>
      <c r="D45" s="52">
        <v>0</v>
      </c>
      <c r="E45" s="52">
        <v>0</v>
      </c>
      <c r="F45" s="52">
        <v>0</v>
      </c>
      <c r="G45" s="52">
        <v>0</v>
      </c>
      <c r="H45" s="52">
        <v>0</v>
      </c>
      <c r="I45" s="55">
        <f t="shared" si="0"/>
        <v>0</v>
      </c>
      <c r="J45" s="52">
        <v>0</v>
      </c>
      <c r="K45" s="52">
        <v>0</v>
      </c>
      <c r="L45" s="52"/>
      <c r="M45" s="52"/>
      <c r="N45" s="55">
        <f t="shared" si="5"/>
        <v>0</v>
      </c>
    </row>
    <row r="46" spans="1:14" ht="39" hidden="1" outlineLevel="1" x14ac:dyDescent="0.25">
      <c r="A46" s="58" t="s">
        <v>830</v>
      </c>
      <c r="B46" s="35" t="s">
        <v>673</v>
      </c>
      <c r="C46" s="52">
        <v>5</v>
      </c>
      <c r="D46" s="52">
        <v>1</v>
      </c>
      <c r="E46" s="52">
        <v>0</v>
      </c>
      <c r="F46" s="52">
        <v>3</v>
      </c>
      <c r="G46" s="52">
        <v>1</v>
      </c>
      <c r="H46" s="52">
        <v>0</v>
      </c>
      <c r="I46" s="55">
        <f t="shared" si="0"/>
        <v>0</v>
      </c>
      <c r="J46" s="52">
        <v>0</v>
      </c>
      <c r="K46" s="52">
        <v>0</v>
      </c>
      <c r="L46" s="52"/>
      <c r="M46" s="52"/>
      <c r="N46" s="55">
        <f t="shared" si="5"/>
        <v>0</v>
      </c>
    </row>
    <row r="47" spans="1:14" ht="39" hidden="1" outlineLevel="1" x14ac:dyDescent="0.25">
      <c r="A47" s="58" t="s">
        <v>831</v>
      </c>
      <c r="B47" s="35" t="s">
        <v>507</v>
      </c>
      <c r="C47" s="52">
        <v>15</v>
      </c>
      <c r="D47" s="52">
        <v>3</v>
      </c>
      <c r="E47" s="52">
        <v>1</v>
      </c>
      <c r="F47" s="52">
        <v>3</v>
      </c>
      <c r="G47" s="52">
        <v>1</v>
      </c>
      <c r="H47" s="52">
        <v>0</v>
      </c>
      <c r="I47" s="55">
        <f t="shared" si="0"/>
        <v>2</v>
      </c>
      <c r="J47" s="52">
        <v>2</v>
      </c>
      <c r="K47" s="52">
        <v>0</v>
      </c>
      <c r="L47" s="52"/>
      <c r="M47" s="52"/>
      <c r="N47" s="55">
        <f t="shared" si="5"/>
        <v>2</v>
      </c>
    </row>
    <row r="48" spans="1:14" ht="39" hidden="1" outlineLevel="1" x14ac:dyDescent="0.25">
      <c r="A48" s="58" t="s">
        <v>832</v>
      </c>
      <c r="B48" s="35" t="s">
        <v>723</v>
      </c>
      <c r="C48" s="52">
        <v>5</v>
      </c>
      <c r="D48" s="52">
        <v>1</v>
      </c>
      <c r="E48" s="52">
        <v>0</v>
      </c>
      <c r="F48" s="52">
        <v>1</v>
      </c>
      <c r="G48" s="52">
        <v>0</v>
      </c>
      <c r="H48" s="52">
        <v>0</v>
      </c>
      <c r="I48" s="55">
        <f t="shared" si="0"/>
        <v>1</v>
      </c>
      <c r="J48" s="52">
        <v>0</v>
      </c>
      <c r="K48" s="52">
        <v>0</v>
      </c>
      <c r="L48" s="52"/>
      <c r="M48" s="52"/>
      <c r="N48" s="55">
        <f t="shared" si="5"/>
        <v>0</v>
      </c>
    </row>
    <row r="49" spans="1:14" ht="39" hidden="1" outlineLevel="1" x14ac:dyDescent="0.25">
      <c r="A49" s="58" t="s">
        <v>833</v>
      </c>
      <c r="B49" s="35" t="s">
        <v>502</v>
      </c>
      <c r="C49" s="52">
        <v>9</v>
      </c>
      <c r="D49" s="52">
        <v>9</v>
      </c>
      <c r="E49" s="52">
        <v>0</v>
      </c>
      <c r="F49" s="52">
        <v>0</v>
      </c>
      <c r="G49" s="52">
        <v>0</v>
      </c>
      <c r="H49" s="52">
        <v>0</v>
      </c>
      <c r="I49" s="55">
        <f t="shared" si="0"/>
        <v>9</v>
      </c>
      <c r="J49" s="52">
        <v>0</v>
      </c>
      <c r="K49" s="52">
        <v>0</v>
      </c>
      <c r="L49" s="52"/>
      <c r="M49" s="52"/>
      <c r="N49" s="55">
        <f t="shared" si="5"/>
        <v>0</v>
      </c>
    </row>
    <row r="50" spans="1:14" ht="39" hidden="1" outlineLevel="1" x14ac:dyDescent="0.25">
      <c r="A50" s="58" t="s">
        <v>834</v>
      </c>
      <c r="B50" s="35" t="s">
        <v>495</v>
      </c>
      <c r="C50" s="52">
        <v>18</v>
      </c>
      <c r="D50" s="52">
        <v>1</v>
      </c>
      <c r="E50" s="52">
        <v>0</v>
      </c>
      <c r="F50" s="52">
        <v>1</v>
      </c>
      <c r="G50" s="52">
        <v>1</v>
      </c>
      <c r="H50" s="52">
        <v>0</v>
      </c>
      <c r="I50" s="55">
        <f t="shared" si="0"/>
        <v>0</v>
      </c>
      <c r="J50" s="52">
        <v>0</v>
      </c>
      <c r="K50" s="52">
        <v>0</v>
      </c>
      <c r="L50" s="52"/>
      <c r="M50" s="52"/>
      <c r="N50" s="55">
        <f t="shared" si="5"/>
        <v>0</v>
      </c>
    </row>
    <row r="51" spans="1:14" ht="39" hidden="1" outlineLevel="1" x14ac:dyDescent="0.25">
      <c r="A51" s="58" t="s">
        <v>835</v>
      </c>
      <c r="B51" s="35" t="s">
        <v>500</v>
      </c>
      <c r="C51" s="52">
        <v>13</v>
      </c>
      <c r="D51" s="52">
        <v>1</v>
      </c>
      <c r="E51" s="52">
        <v>0</v>
      </c>
      <c r="F51" s="52">
        <v>1</v>
      </c>
      <c r="G51" s="52">
        <v>1</v>
      </c>
      <c r="H51" s="52">
        <v>0</v>
      </c>
      <c r="I51" s="55">
        <f t="shared" si="0"/>
        <v>0</v>
      </c>
      <c r="J51" s="52">
        <v>0</v>
      </c>
      <c r="K51" s="52">
        <v>0</v>
      </c>
      <c r="L51" s="52"/>
      <c r="M51" s="52"/>
      <c r="N51" s="55">
        <f t="shared" si="5"/>
        <v>0</v>
      </c>
    </row>
    <row r="52" spans="1:14" ht="39" hidden="1" outlineLevel="1" x14ac:dyDescent="0.25">
      <c r="A52" s="58" t="s">
        <v>836</v>
      </c>
      <c r="B52" s="35" t="s">
        <v>497</v>
      </c>
      <c r="C52" s="52">
        <v>1</v>
      </c>
      <c r="D52" s="52">
        <v>0</v>
      </c>
      <c r="E52" s="52">
        <v>0</v>
      </c>
      <c r="F52" s="52">
        <v>0</v>
      </c>
      <c r="G52" s="52">
        <v>0</v>
      </c>
      <c r="H52" s="52">
        <v>0</v>
      </c>
      <c r="I52" s="55">
        <f t="shared" si="0"/>
        <v>0</v>
      </c>
      <c r="J52" s="52">
        <v>0</v>
      </c>
      <c r="K52" s="52">
        <v>0</v>
      </c>
      <c r="L52" s="52"/>
      <c r="M52" s="52"/>
      <c r="N52" s="55">
        <f t="shared" si="5"/>
        <v>0</v>
      </c>
    </row>
    <row r="53" spans="1:14" ht="39" hidden="1" outlineLevel="1" x14ac:dyDescent="0.25">
      <c r="A53" s="58" t="s">
        <v>837</v>
      </c>
      <c r="B53" s="35" t="s">
        <v>499</v>
      </c>
      <c r="C53" s="52">
        <v>11</v>
      </c>
      <c r="D53" s="52">
        <v>8</v>
      </c>
      <c r="E53" s="52">
        <v>0</v>
      </c>
      <c r="F53" s="52">
        <v>5</v>
      </c>
      <c r="G53" s="52">
        <v>3</v>
      </c>
      <c r="H53" s="52">
        <v>0</v>
      </c>
      <c r="I53" s="55">
        <f t="shared" si="0"/>
        <v>5</v>
      </c>
      <c r="J53" s="52">
        <v>0</v>
      </c>
      <c r="K53" s="52">
        <v>0</v>
      </c>
      <c r="L53" s="52"/>
      <c r="M53" s="52"/>
      <c r="N53" s="55">
        <f t="shared" si="5"/>
        <v>0</v>
      </c>
    </row>
    <row r="54" spans="1:14" ht="58.5" hidden="1" outlineLevel="1" x14ac:dyDescent="0.25">
      <c r="A54" s="58" t="s">
        <v>838</v>
      </c>
      <c r="B54" s="35" t="s">
        <v>580</v>
      </c>
      <c r="C54" s="52">
        <v>1</v>
      </c>
      <c r="D54" s="52">
        <v>1</v>
      </c>
      <c r="E54" s="52">
        <v>0</v>
      </c>
      <c r="F54" s="52">
        <v>1</v>
      </c>
      <c r="G54" s="52">
        <v>1</v>
      </c>
      <c r="H54" s="52">
        <v>0</v>
      </c>
      <c r="I54" s="55">
        <f t="shared" si="0"/>
        <v>0</v>
      </c>
      <c r="J54" s="52">
        <v>0</v>
      </c>
      <c r="K54" s="52">
        <v>0</v>
      </c>
      <c r="L54" s="52"/>
      <c r="M54" s="52"/>
      <c r="N54" s="55">
        <f t="shared" si="5"/>
        <v>0</v>
      </c>
    </row>
    <row r="55" spans="1:14" ht="39" hidden="1" outlineLevel="1" x14ac:dyDescent="0.25">
      <c r="A55" s="58" t="s">
        <v>839</v>
      </c>
      <c r="B55" s="35" t="s">
        <v>504</v>
      </c>
      <c r="C55" s="52">
        <v>2</v>
      </c>
      <c r="D55" s="52">
        <v>1</v>
      </c>
      <c r="E55" s="52">
        <v>0</v>
      </c>
      <c r="F55" s="52">
        <v>1</v>
      </c>
      <c r="G55" s="52">
        <v>1</v>
      </c>
      <c r="H55" s="52">
        <v>0</v>
      </c>
      <c r="I55" s="55">
        <f t="shared" si="0"/>
        <v>0</v>
      </c>
      <c r="J55" s="52">
        <v>0</v>
      </c>
      <c r="K55" s="52">
        <v>0</v>
      </c>
      <c r="L55" s="52"/>
      <c r="M55" s="52"/>
      <c r="N55" s="55">
        <f t="shared" si="5"/>
        <v>0</v>
      </c>
    </row>
    <row r="56" spans="1:14" ht="39" hidden="1" outlineLevel="1" x14ac:dyDescent="0.25">
      <c r="A56" s="58" t="s">
        <v>840</v>
      </c>
      <c r="B56" s="35" t="s">
        <v>515</v>
      </c>
      <c r="C56" s="52">
        <v>10</v>
      </c>
      <c r="D56" s="52">
        <v>0</v>
      </c>
      <c r="E56" s="52">
        <v>0</v>
      </c>
      <c r="F56" s="52">
        <v>0</v>
      </c>
      <c r="G56" s="52">
        <v>0</v>
      </c>
      <c r="H56" s="52">
        <v>0</v>
      </c>
      <c r="I56" s="55">
        <f t="shared" si="0"/>
        <v>0</v>
      </c>
      <c r="J56" s="52">
        <v>0</v>
      </c>
      <c r="K56" s="52">
        <v>0</v>
      </c>
      <c r="L56" s="52"/>
      <c r="M56" s="52"/>
      <c r="N56" s="55">
        <f t="shared" si="5"/>
        <v>0</v>
      </c>
    </row>
    <row r="57" spans="1:14" ht="39" hidden="1" outlineLevel="1" x14ac:dyDescent="0.25">
      <c r="A57" s="58" t="s">
        <v>841</v>
      </c>
      <c r="B57" s="35" t="s">
        <v>503</v>
      </c>
      <c r="C57" s="52">
        <v>9</v>
      </c>
      <c r="D57" s="52">
        <v>0</v>
      </c>
      <c r="E57" s="52">
        <v>0</v>
      </c>
      <c r="F57" s="52">
        <v>0</v>
      </c>
      <c r="G57" s="52">
        <v>0</v>
      </c>
      <c r="H57" s="52">
        <v>0</v>
      </c>
      <c r="I57" s="55">
        <f t="shared" si="0"/>
        <v>0</v>
      </c>
      <c r="J57" s="52">
        <v>0</v>
      </c>
      <c r="K57" s="52">
        <v>0</v>
      </c>
      <c r="L57" s="52"/>
      <c r="M57" s="52"/>
      <c r="N57" s="55">
        <f t="shared" si="5"/>
        <v>0</v>
      </c>
    </row>
    <row r="58" spans="1:14" ht="39" hidden="1" outlineLevel="1" x14ac:dyDescent="0.25">
      <c r="A58" s="58" t="s">
        <v>842</v>
      </c>
      <c r="B58" s="35" t="s">
        <v>496</v>
      </c>
      <c r="C58" s="52">
        <v>0</v>
      </c>
      <c r="D58" s="52">
        <v>0</v>
      </c>
      <c r="E58" s="52">
        <v>0</v>
      </c>
      <c r="F58" s="52">
        <v>0</v>
      </c>
      <c r="G58" s="52">
        <v>0</v>
      </c>
      <c r="H58" s="52">
        <v>0</v>
      </c>
      <c r="I58" s="55">
        <f t="shared" si="0"/>
        <v>0</v>
      </c>
      <c r="J58" s="52">
        <v>0</v>
      </c>
      <c r="K58" s="52">
        <v>0</v>
      </c>
      <c r="L58" s="52"/>
      <c r="M58" s="52"/>
      <c r="N58" s="55">
        <f t="shared" si="5"/>
        <v>0</v>
      </c>
    </row>
    <row r="59" spans="1:14" ht="97.5" hidden="1" outlineLevel="1" x14ac:dyDescent="0.25">
      <c r="A59" s="58" t="s">
        <v>843</v>
      </c>
      <c r="B59" s="35" t="s">
        <v>724</v>
      </c>
      <c r="C59" s="52">
        <v>4</v>
      </c>
      <c r="D59" s="52">
        <v>4</v>
      </c>
      <c r="E59" s="52">
        <v>0</v>
      </c>
      <c r="F59" s="52">
        <v>4</v>
      </c>
      <c r="G59" s="52">
        <v>4</v>
      </c>
      <c r="H59" s="52">
        <v>0</v>
      </c>
      <c r="I59" s="55">
        <f>D59-G59</f>
        <v>0</v>
      </c>
      <c r="J59" s="52">
        <v>0</v>
      </c>
      <c r="K59" s="52">
        <v>0</v>
      </c>
      <c r="L59" s="52"/>
      <c r="M59" s="52"/>
      <c r="N59" s="55">
        <f t="shared" si="5"/>
        <v>0</v>
      </c>
    </row>
    <row r="60" spans="1:14" ht="58.5" hidden="1" outlineLevel="1" x14ac:dyDescent="0.25">
      <c r="A60" s="58" t="s">
        <v>844</v>
      </c>
      <c r="B60" s="35" t="s">
        <v>725</v>
      </c>
      <c r="C60" s="52">
        <v>3</v>
      </c>
      <c r="D60" s="52">
        <v>1</v>
      </c>
      <c r="E60" s="52">
        <v>0</v>
      </c>
      <c r="F60" s="52">
        <v>1</v>
      </c>
      <c r="G60" s="52">
        <v>1</v>
      </c>
      <c r="H60" s="52">
        <v>0</v>
      </c>
      <c r="I60" s="55">
        <f t="shared" si="0"/>
        <v>0</v>
      </c>
      <c r="J60" s="52">
        <v>0</v>
      </c>
      <c r="K60" s="52">
        <v>0</v>
      </c>
      <c r="L60" s="52"/>
      <c r="M60" s="52"/>
      <c r="N60" s="55">
        <f t="shared" si="5"/>
        <v>0</v>
      </c>
    </row>
    <row r="61" spans="1:14" ht="97.5" hidden="1" outlineLevel="1" x14ac:dyDescent="0.25">
      <c r="A61" s="58" t="s">
        <v>845</v>
      </c>
      <c r="B61" s="35" t="s">
        <v>726</v>
      </c>
      <c r="C61" s="52">
        <v>3</v>
      </c>
      <c r="D61" s="52">
        <v>2</v>
      </c>
      <c r="E61" s="52">
        <v>0</v>
      </c>
      <c r="F61" s="52">
        <v>2</v>
      </c>
      <c r="G61" s="52">
        <v>2</v>
      </c>
      <c r="H61" s="52">
        <v>0</v>
      </c>
      <c r="I61" s="55">
        <f t="shared" si="0"/>
        <v>0</v>
      </c>
      <c r="J61" s="52">
        <v>0</v>
      </c>
      <c r="K61" s="52">
        <v>0</v>
      </c>
      <c r="L61" s="52"/>
      <c r="M61" s="52"/>
      <c r="N61" s="55">
        <f t="shared" si="5"/>
        <v>0</v>
      </c>
    </row>
    <row r="62" spans="1:14" ht="97.5" hidden="1" outlineLevel="1" x14ac:dyDescent="0.25">
      <c r="A62" s="58" t="s">
        <v>846</v>
      </c>
      <c r="B62" s="35" t="s">
        <v>727</v>
      </c>
      <c r="C62" s="52">
        <v>3</v>
      </c>
      <c r="D62" s="52">
        <v>2</v>
      </c>
      <c r="E62" s="52">
        <v>0</v>
      </c>
      <c r="F62" s="52">
        <v>2</v>
      </c>
      <c r="G62" s="52">
        <v>2</v>
      </c>
      <c r="H62" s="52">
        <v>0</v>
      </c>
      <c r="I62" s="55">
        <f t="shared" si="0"/>
        <v>0</v>
      </c>
      <c r="J62" s="52">
        <v>0</v>
      </c>
      <c r="K62" s="52">
        <v>0</v>
      </c>
      <c r="L62" s="52"/>
      <c r="M62" s="52"/>
      <c r="N62" s="55">
        <f t="shared" si="5"/>
        <v>0</v>
      </c>
    </row>
    <row r="63" spans="1:14" ht="58.5" hidden="1" outlineLevel="1" x14ac:dyDescent="0.25">
      <c r="A63" s="58" t="s">
        <v>847</v>
      </c>
      <c r="B63" s="35" t="s">
        <v>728</v>
      </c>
      <c r="C63" s="52">
        <v>2</v>
      </c>
      <c r="D63" s="52">
        <v>1</v>
      </c>
      <c r="E63" s="52">
        <v>0</v>
      </c>
      <c r="F63" s="52">
        <v>1</v>
      </c>
      <c r="G63" s="52">
        <v>1</v>
      </c>
      <c r="H63" s="52">
        <v>0</v>
      </c>
      <c r="I63" s="55">
        <f t="shared" si="0"/>
        <v>0</v>
      </c>
      <c r="J63" s="52">
        <v>0</v>
      </c>
      <c r="K63" s="52">
        <v>0</v>
      </c>
      <c r="L63" s="52"/>
      <c r="M63" s="52"/>
      <c r="N63" s="55">
        <f t="shared" si="5"/>
        <v>0</v>
      </c>
    </row>
    <row r="64" spans="1:14" ht="58.5" hidden="1" outlineLevel="1" x14ac:dyDescent="0.25">
      <c r="A64" s="58" t="s">
        <v>848</v>
      </c>
      <c r="B64" s="35" t="s">
        <v>729</v>
      </c>
      <c r="C64" s="52">
        <v>3</v>
      </c>
      <c r="D64" s="52">
        <v>2</v>
      </c>
      <c r="E64" s="52">
        <v>0</v>
      </c>
      <c r="F64" s="52">
        <v>2</v>
      </c>
      <c r="G64" s="52">
        <v>2</v>
      </c>
      <c r="H64" s="52">
        <v>0</v>
      </c>
      <c r="I64" s="55">
        <f t="shared" si="0"/>
        <v>0</v>
      </c>
      <c r="J64" s="52">
        <v>0</v>
      </c>
      <c r="K64" s="52">
        <v>0</v>
      </c>
      <c r="L64" s="52"/>
      <c r="M64" s="52"/>
      <c r="N64" s="55">
        <f t="shared" si="5"/>
        <v>0</v>
      </c>
    </row>
    <row r="65" spans="1:14" ht="39" hidden="1" outlineLevel="1" x14ac:dyDescent="0.25">
      <c r="A65" s="58" t="s">
        <v>849</v>
      </c>
      <c r="B65" s="35" t="s">
        <v>731</v>
      </c>
      <c r="C65" s="52">
        <v>3</v>
      </c>
      <c r="D65" s="52">
        <v>2</v>
      </c>
      <c r="E65" s="52">
        <v>0</v>
      </c>
      <c r="F65" s="52">
        <v>2</v>
      </c>
      <c r="G65" s="52">
        <v>2</v>
      </c>
      <c r="H65" s="52">
        <v>0</v>
      </c>
      <c r="I65" s="55">
        <f t="shared" si="0"/>
        <v>0</v>
      </c>
      <c r="J65" s="52">
        <v>0</v>
      </c>
      <c r="K65" s="52">
        <v>0</v>
      </c>
      <c r="L65" s="52"/>
      <c r="M65" s="52"/>
      <c r="N65" s="55">
        <f t="shared" si="5"/>
        <v>0</v>
      </c>
    </row>
    <row r="66" spans="1:14" ht="39" hidden="1" outlineLevel="1" x14ac:dyDescent="0.25">
      <c r="A66" s="58" t="s">
        <v>850</v>
      </c>
      <c r="B66" s="35" t="s">
        <v>730</v>
      </c>
      <c r="C66" s="52">
        <v>2</v>
      </c>
      <c r="D66" s="52">
        <v>0</v>
      </c>
      <c r="E66" s="52">
        <v>0</v>
      </c>
      <c r="F66" s="52">
        <v>2</v>
      </c>
      <c r="G66" s="52">
        <v>0</v>
      </c>
      <c r="H66" s="52">
        <v>0</v>
      </c>
      <c r="I66" s="55">
        <f t="shared" si="0"/>
        <v>0</v>
      </c>
      <c r="J66" s="52">
        <v>0</v>
      </c>
      <c r="K66" s="52">
        <v>0</v>
      </c>
      <c r="L66" s="52"/>
      <c r="M66" s="52"/>
      <c r="N66" s="55">
        <f t="shared" si="5"/>
        <v>0</v>
      </c>
    </row>
    <row r="67" spans="1:14" ht="78" hidden="1" outlineLevel="1" x14ac:dyDescent="0.25">
      <c r="A67" s="58" t="s">
        <v>851</v>
      </c>
      <c r="B67" s="35" t="s">
        <v>732</v>
      </c>
      <c r="C67" s="52">
        <v>3</v>
      </c>
      <c r="D67" s="52">
        <v>3</v>
      </c>
      <c r="E67" s="52">
        <v>0</v>
      </c>
      <c r="F67" s="52">
        <v>3</v>
      </c>
      <c r="G67" s="52">
        <v>3</v>
      </c>
      <c r="H67" s="52">
        <v>0</v>
      </c>
      <c r="I67" s="55">
        <f t="shared" si="0"/>
        <v>0</v>
      </c>
      <c r="J67" s="52">
        <v>0</v>
      </c>
      <c r="K67" s="52">
        <v>0</v>
      </c>
      <c r="L67" s="52"/>
      <c r="M67" s="52"/>
      <c r="N67" s="55">
        <f t="shared" si="5"/>
        <v>0</v>
      </c>
    </row>
    <row r="68" spans="1:14" ht="58.5" hidden="1" outlineLevel="1" x14ac:dyDescent="0.25">
      <c r="A68" s="58" t="s">
        <v>852</v>
      </c>
      <c r="B68" s="35" t="s">
        <v>733</v>
      </c>
      <c r="C68" s="52">
        <v>4</v>
      </c>
      <c r="D68" s="52">
        <v>2</v>
      </c>
      <c r="E68" s="52">
        <v>0</v>
      </c>
      <c r="F68" s="52">
        <v>2</v>
      </c>
      <c r="G68" s="52">
        <v>2</v>
      </c>
      <c r="H68" s="52">
        <v>0</v>
      </c>
      <c r="I68" s="55">
        <f t="shared" si="0"/>
        <v>0</v>
      </c>
      <c r="J68" s="52">
        <v>0</v>
      </c>
      <c r="K68" s="52">
        <v>0</v>
      </c>
      <c r="L68" s="52"/>
      <c r="M68" s="52"/>
      <c r="N68" s="55">
        <f t="shared" si="5"/>
        <v>0</v>
      </c>
    </row>
    <row r="69" spans="1:14" ht="78" hidden="1" outlineLevel="1" x14ac:dyDescent="0.25">
      <c r="A69" s="58" t="s">
        <v>853</v>
      </c>
      <c r="B69" s="35" t="s">
        <v>734</v>
      </c>
      <c r="C69" s="52">
        <v>4</v>
      </c>
      <c r="D69" s="52">
        <v>2</v>
      </c>
      <c r="E69" s="52">
        <v>0</v>
      </c>
      <c r="F69" s="52">
        <v>2</v>
      </c>
      <c r="G69" s="52">
        <v>2</v>
      </c>
      <c r="H69" s="52">
        <v>0</v>
      </c>
      <c r="I69" s="55">
        <f t="shared" si="0"/>
        <v>0</v>
      </c>
      <c r="J69" s="52">
        <v>0</v>
      </c>
      <c r="K69" s="52">
        <v>0</v>
      </c>
      <c r="L69" s="52"/>
      <c r="M69" s="52"/>
      <c r="N69" s="55">
        <f t="shared" si="5"/>
        <v>0</v>
      </c>
    </row>
    <row r="70" spans="1:14" ht="78" hidden="1" outlineLevel="1" x14ac:dyDescent="0.25">
      <c r="A70" s="58" t="s">
        <v>854</v>
      </c>
      <c r="B70" s="35" t="s">
        <v>735</v>
      </c>
      <c r="C70" s="52">
        <v>1</v>
      </c>
      <c r="D70" s="52">
        <v>1</v>
      </c>
      <c r="E70" s="52">
        <v>0</v>
      </c>
      <c r="F70" s="52">
        <v>1</v>
      </c>
      <c r="G70" s="52">
        <v>1</v>
      </c>
      <c r="H70" s="52">
        <v>0</v>
      </c>
      <c r="I70" s="55">
        <f t="shared" si="0"/>
        <v>0</v>
      </c>
      <c r="J70" s="52">
        <v>0</v>
      </c>
      <c r="K70" s="52">
        <v>0</v>
      </c>
      <c r="L70" s="52"/>
      <c r="M70" s="52"/>
      <c r="N70" s="55">
        <f t="shared" si="5"/>
        <v>0</v>
      </c>
    </row>
    <row r="71" spans="1:14" ht="78" hidden="1" outlineLevel="1" x14ac:dyDescent="0.25">
      <c r="A71" s="58" t="s">
        <v>855</v>
      </c>
      <c r="B71" s="35" t="s">
        <v>736</v>
      </c>
      <c r="C71" s="52">
        <v>3</v>
      </c>
      <c r="D71" s="52">
        <v>1</v>
      </c>
      <c r="E71" s="52">
        <v>0</v>
      </c>
      <c r="F71" s="52">
        <v>1</v>
      </c>
      <c r="G71" s="52">
        <v>1</v>
      </c>
      <c r="H71" s="52">
        <v>0</v>
      </c>
      <c r="I71" s="55">
        <f>D71-G71</f>
        <v>0</v>
      </c>
      <c r="J71" s="52">
        <v>0</v>
      </c>
      <c r="K71" s="52">
        <v>0</v>
      </c>
      <c r="L71" s="52"/>
      <c r="M71" s="52"/>
      <c r="N71" s="55">
        <f t="shared" si="5"/>
        <v>0</v>
      </c>
    </row>
    <row r="72" spans="1:14" ht="39" hidden="1" outlineLevel="1" x14ac:dyDescent="0.25">
      <c r="A72" s="58" t="s">
        <v>856</v>
      </c>
      <c r="B72" s="35" t="s">
        <v>685</v>
      </c>
      <c r="C72" s="52">
        <v>7</v>
      </c>
      <c r="D72" s="52">
        <v>4</v>
      </c>
      <c r="E72" s="52">
        <v>0</v>
      </c>
      <c r="F72" s="52">
        <v>7</v>
      </c>
      <c r="G72" s="52">
        <v>4</v>
      </c>
      <c r="H72" s="52">
        <v>0</v>
      </c>
      <c r="I72" s="55">
        <f t="shared" ref="I72:I135" si="9">D72-G72</f>
        <v>0</v>
      </c>
      <c r="J72" s="52">
        <v>2</v>
      </c>
      <c r="K72" s="52">
        <v>0</v>
      </c>
      <c r="L72" s="52"/>
      <c r="M72" s="52"/>
      <c r="N72" s="55">
        <f t="shared" si="5"/>
        <v>2</v>
      </c>
    </row>
    <row r="73" spans="1:14" ht="58.5" hidden="1" outlineLevel="1" x14ac:dyDescent="0.25">
      <c r="A73" s="58" t="s">
        <v>857</v>
      </c>
      <c r="B73" s="35" t="s">
        <v>737</v>
      </c>
      <c r="C73" s="52">
        <v>3</v>
      </c>
      <c r="D73" s="52">
        <v>1</v>
      </c>
      <c r="E73" s="52">
        <v>1</v>
      </c>
      <c r="F73" s="52">
        <v>0</v>
      </c>
      <c r="G73" s="52">
        <v>0</v>
      </c>
      <c r="H73" s="52">
        <v>0</v>
      </c>
      <c r="I73" s="55">
        <f t="shared" si="9"/>
        <v>1</v>
      </c>
      <c r="J73" s="52">
        <v>1</v>
      </c>
      <c r="K73" s="52">
        <v>0</v>
      </c>
      <c r="L73" s="52"/>
      <c r="M73" s="52"/>
      <c r="N73" s="55">
        <f t="shared" ref="N73:N136" si="10">SUM(J73:M73)</f>
        <v>1</v>
      </c>
    </row>
    <row r="74" spans="1:14" ht="39" hidden="1" outlineLevel="1" x14ac:dyDescent="0.25">
      <c r="A74" s="58" t="s">
        <v>858</v>
      </c>
      <c r="B74" s="35" t="s">
        <v>229</v>
      </c>
      <c r="C74" s="52">
        <v>3</v>
      </c>
      <c r="D74" s="52">
        <v>1</v>
      </c>
      <c r="E74" s="52">
        <v>0</v>
      </c>
      <c r="F74" s="52">
        <v>1</v>
      </c>
      <c r="G74" s="52">
        <v>1</v>
      </c>
      <c r="H74" s="52">
        <v>0</v>
      </c>
      <c r="I74" s="55">
        <f t="shared" si="9"/>
        <v>0</v>
      </c>
      <c r="J74" s="52">
        <v>0</v>
      </c>
      <c r="K74" s="52">
        <v>0</v>
      </c>
      <c r="L74" s="52"/>
      <c r="M74" s="52"/>
      <c r="N74" s="55">
        <f t="shared" si="10"/>
        <v>0</v>
      </c>
    </row>
    <row r="75" spans="1:14" ht="39" hidden="1" outlineLevel="1" x14ac:dyDescent="0.25">
      <c r="A75" s="58" t="s">
        <v>859</v>
      </c>
      <c r="B75" s="35" t="s">
        <v>509</v>
      </c>
      <c r="C75" s="52">
        <v>6</v>
      </c>
      <c r="D75" s="52">
        <v>2</v>
      </c>
      <c r="E75" s="52">
        <v>0</v>
      </c>
      <c r="F75" s="52">
        <v>2</v>
      </c>
      <c r="G75" s="52">
        <v>2</v>
      </c>
      <c r="H75" s="52">
        <v>0</v>
      </c>
      <c r="I75" s="55">
        <f t="shared" si="9"/>
        <v>0</v>
      </c>
      <c r="J75" s="52">
        <v>0</v>
      </c>
      <c r="K75" s="52">
        <v>0</v>
      </c>
      <c r="L75" s="52"/>
      <c r="M75" s="52"/>
      <c r="N75" s="55">
        <f t="shared" si="10"/>
        <v>0</v>
      </c>
    </row>
    <row r="76" spans="1:14" ht="78" hidden="1" outlineLevel="1" x14ac:dyDescent="0.25">
      <c r="A76" s="58" t="s">
        <v>860</v>
      </c>
      <c r="B76" s="35" t="s">
        <v>738</v>
      </c>
      <c r="C76" s="52">
        <v>0</v>
      </c>
      <c r="D76" s="52">
        <v>0</v>
      </c>
      <c r="E76" s="52">
        <v>0</v>
      </c>
      <c r="F76" s="52">
        <v>0</v>
      </c>
      <c r="G76" s="52">
        <v>0</v>
      </c>
      <c r="H76" s="52">
        <v>0</v>
      </c>
      <c r="I76" s="55">
        <f t="shared" si="9"/>
        <v>0</v>
      </c>
      <c r="J76" s="52">
        <v>0</v>
      </c>
      <c r="K76" s="52">
        <v>0</v>
      </c>
      <c r="L76" s="52"/>
      <c r="M76" s="52"/>
      <c r="N76" s="55">
        <f t="shared" si="10"/>
        <v>0</v>
      </c>
    </row>
    <row r="77" spans="1:14" ht="58.5" hidden="1" outlineLevel="1" x14ac:dyDescent="0.25">
      <c r="A77" s="58" t="s">
        <v>861</v>
      </c>
      <c r="B77" s="35" t="s">
        <v>510</v>
      </c>
      <c r="C77" s="52">
        <v>3</v>
      </c>
      <c r="D77" s="52">
        <v>0</v>
      </c>
      <c r="E77" s="52">
        <v>0</v>
      </c>
      <c r="F77" s="52">
        <v>0</v>
      </c>
      <c r="G77" s="52">
        <v>0</v>
      </c>
      <c r="H77" s="52">
        <v>0</v>
      </c>
      <c r="I77" s="55">
        <f t="shared" si="9"/>
        <v>0</v>
      </c>
      <c r="J77" s="52">
        <v>0</v>
      </c>
      <c r="K77" s="52">
        <v>0</v>
      </c>
      <c r="L77" s="52"/>
      <c r="M77" s="52"/>
      <c r="N77" s="55">
        <f t="shared" si="10"/>
        <v>0</v>
      </c>
    </row>
    <row r="78" spans="1:14" ht="58.5" hidden="1" outlineLevel="1" x14ac:dyDescent="0.25">
      <c r="A78" s="58" t="s">
        <v>862</v>
      </c>
      <c r="B78" s="35" t="s">
        <v>516</v>
      </c>
      <c r="C78" s="52">
        <v>4</v>
      </c>
      <c r="D78" s="52">
        <v>0</v>
      </c>
      <c r="E78" s="52">
        <v>0</v>
      </c>
      <c r="F78" s="52">
        <v>0</v>
      </c>
      <c r="G78" s="52">
        <v>0</v>
      </c>
      <c r="H78" s="52">
        <v>0</v>
      </c>
      <c r="I78" s="55">
        <f t="shared" si="9"/>
        <v>0</v>
      </c>
      <c r="J78" s="52">
        <v>0</v>
      </c>
      <c r="K78" s="52">
        <v>0</v>
      </c>
      <c r="L78" s="52"/>
      <c r="M78" s="52"/>
      <c r="N78" s="55">
        <f t="shared" si="10"/>
        <v>0</v>
      </c>
    </row>
    <row r="79" spans="1:14" ht="39" hidden="1" outlineLevel="1" x14ac:dyDescent="0.25">
      <c r="A79" s="58" t="s">
        <v>863</v>
      </c>
      <c r="B79" s="35" t="s">
        <v>518</v>
      </c>
      <c r="C79" s="52">
        <v>0</v>
      </c>
      <c r="D79" s="52">
        <v>0</v>
      </c>
      <c r="E79" s="52">
        <v>0</v>
      </c>
      <c r="F79" s="52">
        <v>0</v>
      </c>
      <c r="G79" s="52">
        <v>0</v>
      </c>
      <c r="H79" s="52">
        <v>0</v>
      </c>
      <c r="I79" s="55">
        <f t="shared" si="9"/>
        <v>0</v>
      </c>
      <c r="J79" s="52">
        <v>0</v>
      </c>
      <c r="K79" s="52">
        <v>0</v>
      </c>
      <c r="L79" s="52"/>
      <c r="M79" s="52"/>
      <c r="N79" s="55">
        <f t="shared" si="10"/>
        <v>0</v>
      </c>
    </row>
    <row r="80" spans="1:14" ht="58.5" hidden="1" outlineLevel="1" x14ac:dyDescent="0.25">
      <c r="A80" s="58" t="s">
        <v>864</v>
      </c>
      <c r="B80" s="35" t="s">
        <v>498</v>
      </c>
      <c r="C80" s="52">
        <v>0</v>
      </c>
      <c r="D80" s="52">
        <v>0</v>
      </c>
      <c r="E80" s="52">
        <v>0</v>
      </c>
      <c r="F80" s="52">
        <v>0</v>
      </c>
      <c r="G80" s="52">
        <v>0</v>
      </c>
      <c r="H80" s="52">
        <v>0</v>
      </c>
      <c r="I80" s="55">
        <f t="shared" si="9"/>
        <v>0</v>
      </c>
      <c r="J80" s="52">
        <v>0</v>
      </c>
      <c r="K80" s="52">
        <v>0</v>
      </c>
      <c r="L80" s="52"/>
      <c r="M80" s="52"/>
      <c r="N80" s="55">
        <f t="shared" si="10"/>
        <v>0</v>
      </c>
    </row>
    <row r="81" spans="1:14" ht="39" hidden="1" outlineLevel="1" x14ac:dyDescent="0.25">
      <c r="A81" s="58" t="s">
        <v>865</v>
      </c>
      <c r="B81" s="35" t="s">
        <v>506</v>
      </c>
      <c r="C81" s="52">
        <v>0</v>
      </c>
      <c r="D81" s="52">
        <v>0</v>
      </c>
      <c r="E81" s="52">
        <v>0</v>
      </c>
      <c r="F81" s="52">
        <v>0</v>
      </c>
      <c r="G81" s="52">
        <v>0</v>
      </c>
      <c r="H81" s="52">
        <v>0</v>
      </c>
      <c r="I81" s="55">
        <f t="shared" si="9"/>
        <v>0</v>
      </c>
      <c r="J81" s="52">
        <v>0</v>
      </c>
      <c r="K81" s="52">
        <v>0</v>
      </c>
      <c r="L81" s="52"/>
      <c r="M81" s="52"/>
      <c r="N81" s="55">
        <f t="shared" si="10"/>
        <v>0</v>
      </c>
    </row>
    <row r="82" spans="1:14" ht="19.5" hidden="1" outlineLevel="1" x14ac:dyDescent="0.25">
      <c r="A82" s="58" t="s">
        <v>866</v>
      </c>
      <c r="B82" s="35" t="s">
        <v>517</v>
      </c>
      <c r="C82" s="52">
        <v>0</v>
      </c>
      <c r="D82" s="52">
        <v>0</v>
      </c>
      <c r="E82" s="52">
        <v>0</v>
      </c>
      <c r="F82" s="52">
        <v>0</v>
      </c>
      <c r="G82" s="52">
        <v>0</v>
      </c>
      <c r="H82" s="52">
        <v>0</v>
      </c>
      <c r="I82" s="55">
        <f t="shared" si="9"/>
        <v>0</v>
      </c>
      <c r="J82" s="52">
        <v>0</v>
      </c>
      <c r="K82" s="52">
        <v>0</v>
      </c>
      <c r="L82" s="52"/>
      <c r="M82" s="52"/>
      <c r="N82" s="55">
        <f t="shared" si="10"/>
        <v>0</v>
      </c>
    </row>
    <row r="83" spans="1:14" ht="39" hidden="1" outlineLevel="1" x14ac:dyDescent="0.25">
      <c r="A83" s="58" t="s">
        <v>867</v>
      </c>
      <c r="B83" s="35" t="s">
        <v>7</v>
      </c>
      <c r="C83" s="52">
        <v>362</v>
      </c>
      <c r="D83" s="52">
        <v>336</v>
      </c>
      <c r="E83" s="52">
        <v>0</v>
      </c>
      <c r="F83" s="52">
        <v>336</v>
      </c>
      <c r="G83" s="52">
        <v>336</v>
      </c>
      <c r="H83" s="52">
        <v>0</v>
      </c>
      <c r="I83" s="55">
        <f t="shared" si="9"/>
        <v>0</v>
      </c>
      <c r="J83" s="52">
        <v>2</v>
      </c>
      <c r="K83" s="52">
        <v>0</v>
      </c>
      <c r="L83" s="52"/>
      <c r="M83" s="52"/>
      <c r="N83" s="55">
        <f t="shared" si="10"/>
        <v>2</v>
      </c>
    </row>
    <row r="84" spans="1:14" ht="58.5" x14ac:dyDescent="0.25">
      <c r="A84" s="88" t="s">
        <v>39</v>
      </c>
      <c r="B84" s="36" t="s">
        <v>8</v>
      </c>
      <c r="C84" s="60">
        <v>5</v>
      </c>
      <c r="D84" s="60">
        <v>0</v>
      </c>
      <c r="E84" s="60">
        <v>0</v>
      </c>
      <c r="F84" s="60">
        <v>0</v>
      </c>
      <c r="G84" s="60">
        <v>0</v>
      </c>
      <c r="H84" s="60">
        <v>0</v>
      </c>
      <c r="I84" s="51">
        <f t="shared" si="9"/>
        <v>0</v>
      </c>
      <c r="J84" s="60">
        <v>0</v>
      </c>
      <c r="K84" s="60">
        <v>0</v>
      </c>
      <c r="L84" s="60">
        <v>0</v>
      </c>
      <c r="M84" s="60">
        <v>0</v>
      </c>
      <c r="N84" s="51">
        <f t="shared" si="10"/>
        <v>0</v>
      </c>
    </row>
    <row r="85" spans="1:14" ht="19.5" collapsed="1" x14ac:dyDescent="0.25">
      <c r="A85" s="89"/>
      <c r="B85" s="56" t="s">
        <v>3</v>
      </c>
      <c r="C85" s="51">
        <f t="shared" ref="C85:J85" si="11">SUM(C86:C90)</f>
        <v>22</v>
      </c>
      <c r="D85" s="51">
        <f t="shared" si="11"/>
        <v>0</v>
      </c>
      <c r="E85" s="51">
        <f t="shared" si="11"/>
        <v>0</v>
      </c>
      <c r="F85" s="51">
        <f t="shared" si="11"/>
        <v>9</v>
      </c>
      <c r="G85" s="51">
        <f t="shared" si="11"/>
        <v>0</v>
      </c>
      <c r="H85" s="51">
        <f t="shared" si="11"/>
        <v>0</v>
      </c>
      <c r="I85" s="51">
        <f t="shared" si="9"/>
        <v>0</v>
      </c>
      <c r="J85" s="51">
        <f t="shared" si="11"/>
        <v>0</v>
      </c>
      <c r="K85" s="51">
        <f t="shared" ref="K85" si="12">SUM(K86:K90)</f>
        <v>0</v>
      </c>
      <c r="L85" s="51">
        <f t="shared" ref="L85" si="13">SUM(L86:L90)</f>
        <v>0</v>
      </c>
      <c r="M85" s="51">
        <f t="shared" ref="M85" si="14">SUM(M86:M90)</f>
        <v>0</v>
      </c>
      <c r="N85" s="51">
        <f t="shared" si="10"/>
        <v>0</v>
      </c>
    </row>
    <row r="86" spans="1:14" ht="39" hidden="1" outlineLevel="1" x14ac:dyDescent="0.25">
      <c r="A86" s="58" t="s">
        <v>40</v>
      </c>
      <c r="B86" s="35" t="s">
        <v>481</v>
      </c>
      <c r="C86" s="52">
        <v>9</v>
      </c>
      <c r="D86" s="52">
        <v>0</v>
      </c>
      <c r="E86" s="52">
        <v>0</v>
      </c>
      <c r="F86" s="52">
        <v>4</v>
      </c>
      <c r="G86" s="52">
        <v>0</v>
      </c>
      <c r="H86" s="52">
        <v>0</v>
      </c>
      <c r="I86" s="55">
        <f>D86-G86</f>
        <v>0</v>
      </c>
      <c r="J86" s="52">
        <v>0</v>
      </c>
      <c r="K86" s="52">
        <v>0</v>
      </c>
      <c r="L86" s="52">
        <v>0</v>
      </c>
      <c r="M86" s="52"/>
      <c r="N86" s="55">
        <f t="shared" si="10"/>
        <v>0</v>
      </c>
    </row>
    <row r="87" spans="1:14" ht="39" hidden="1" outlineLevel="1" x14ac:dyDescent="0.25">
      <c r="A87" s="58" t="s">
        <v>41</v>
      </c>
      <c r="B87" s="35" t="s">
        <v>480</v>
      </c>
      <c r="C87" s="52">
        <v>8</v>
      </c>
      <c r="D87" s="52">
        <v>0</v>
      </c>
      <c r="E87" s="52">
        <v>0</v>
      </c>
      <c r="F87" s="52">
        <v>1</v>
      </c>
      <c r="G87" s="52">
        <v>0</v>
      </c>
      <c r="H87" s="52">
        <v>0</v>
      </c>
      <c r="I87" s="55">
        <f t="shared" si="9"/>
        <v>0</v>
      </c>
      <c r="J87" s="52">
        <v>0</v>
      </c>
      <c r="K87" s="52">
        <v>0</v>
      </c>
      <c r="L87" s="52">
        <v>0</v>
      </c>
      <c r="M87" s="52"/>
      <c r="N87" s="55">
        <f t="shared" si="10"/>
        <v>0</v>
      </c>
    </row>
    <row r="88" spans="1:14" ht="39" hidden="1" outlineLevel="1" x14ac:dyDescent="0.25">
      <c r="A88" s="58" t="s">
        <v>42</v>
      </c>
      <c r="B88" s="35" t="s">
        <v>478</v>
      </c>
      <c r="C88" s="52">
        <v>1</v>
      </c>
      <c r="D88" s="52">
        <v>0</v>
      </c>
      <c r="E88" s="52">
        <v>0</v>
      </c>
      <c r="F88" s="52">
        <v>0</v>
      </c>
      <c r="G88" s="52">
        <v>0</v>
      </c>
      <c r="H88" s="52">
        <v>0</v>
      </c>
      <c r="I88" s="55">
        <f t="shared" si="9"/>
        <v>0</v>
      </c>
      <c r="J88" s="52">
        <v>0</v>
      </c>
      <c r="K88" s="52">
        <v>0</v>
      </c>
      <c r="L88" s="52">
        <v>0</v>
      </c>
      <c r="M88" s="52"/>
      <c r="N88" s="55">
        <f t="shared" si="10"/>
        <v>0</v>
      </c>
    </row>
    <row r="89" spans="1:14" ht="39" hidden="1" outlineLevel="1" x14ac:dyDescent="0.25">
      <c r="A89" s="58" t="s">
        <v>452</v>
      </c>
      <c r="B89" s="35" t="s">
        <v>477</v>
      </c>
      <c r="C89" s="52">
        <v>2</v>
      </c>
      <c r="D89" s="52">
        <v>0</v>
      </c>
      <c r="E89" s="52">
        <v>0</v>
      </c>
      <c r="F89" s="52">
        <v>2</v>
      </c>
      <c r="G89" s="52">
        <v>0</v>
      </c>
      <c r="H89" s="52">
        <v>0</v>
      </c>
      <c r="I89" s="55">
        <f t="shared" si="9"/>
        <v>0</v>
      </c>
      <c r="J89" s="52">
        <v>0</v>
      </c>
      <c r="K89" s="52">
        <v>0</v>
      </c>
      <c r="L89" s="52">
        <v>0</v>
      </c>
      <c r="M89" s="52"/>
      <c r="N89" s="55">
        <f t="shared" si="10"/>
        <v>0</v>
      </c>
    </row>
    <row r="90" spans="1:14" ht="19.5" hidden="1" outlineLevel="1" x14ac:dyDescent="0.25">
      <c r="A90" s="58" t="s">
        <v>476</v>
      </c>
      <c r="B90" s="35" t="s">
        <v>479</v>
      </c>
      <c r="C90" s="52">
        <v>2</v>
      </c>
      <c r="D90" s="52">
        <v>0</v>
      </c>
      <c r="E90" s="52">
        <v>0</v>
      </c>
      <c r="F90" s="52">
        <v>2</v>
      </c>
      <c r="G90" s="52">
        <v>0</v>
      </c>
      <c r="H90" s="52">
        <v>0</v>
      </c>
      <c r="I90" s="55">
        <f t="shared" si="9"/>
        <v>0</v>
      </c>
      <c r="J90" s="52">
        <v>0</v>
      </c>
      <c r="K90" s="52">
        <v>0</v>
      </c>
      <c r="L90" s="52">
        <v>0</v>
      </c>
      <c r="M90" s="52"/>
      <c r="N90" s="55">
        <f t="shared" si="10"/>
        <v>0</v>
      </c>
    </row>
    <row r="91" spans="1:14" ht="39" x14ac:dyDescent="0.25">
      <c r="A91" s="88" t="s">
        <v>124</v>
      </c>
      <c r="B91" s="36" t="s">
        <v>711</v>
      </c>
      <c r="C91" s="51">
        <v>0</v>
      </c>
      <c r="D91" s="51">
        <v>0</v>
      </c>
      <c r="E91" s="51">
        <v>0</v>
      </c>
      <c r="F91" s="51">
        <v>0</v>
      </c>
      <c r="G91" s="51">
        <v>0</v>
      </c>
      <c r="H91" s="51">
        <v>0</v>
      </c>
      <c r="I91" s="51">
        <f t="shared" si="9"/>
        <v>0</v>
      </c>
      <c r="J91" s="51">
        <v>0</v>
      </c>
      <c r="K91" s="51">
        <v>0</v>
      </c>
      <c r="L91" s="51">
        <v>0</v>
      </c>
      <c r="M91" s="51">
        <v>0</v>
      </c>
      <c r="N91" s="51">
        <f t="shared" si="10"/>
        <v>0</v>
      </c>
    </row>
    <row r="92" spans="1:14" ht="19.5" collapsed="1" x14ac:dyDescent="0.25">
      <c r="A92" s="89"/>
      <c r="B92" s="56" t="s">
        <v>3</v>
      </c>
      <c r="C92" s="51">
        <f t="shared" ref="C92:J92" si="15">SUM(C93:C110)</f>
        <v>31</v>
      </c>
      <c r="D92" s="51">
        <f t="shared" si="15"/>
        <v>12</v>
      </c>
      <c r="E92" s="51">
        <f t="shared" si="15"/>
        <v>0</v>
      </c>
      <c r="F92" s="51">
        <f t="shared" si="15"/>
        <v>11</v>
      </c>
      <c r="G92" s="51">
        <f t="shared" si="15"/>
        <v>11</v>
      </c>
      <c r="H92" s="51">
        <f t="shared" si="15"/>
        <v>0</v>
      </c>
      <c r="I92" s="51">
        <f t="shared" si="9"/>
        <v>1</v>
      </c>
      <c r="J92" s="51">
        <f t="shared" si="15"/>
        <v>0</v>
      </c>
      <c r="K92" s="51">
        <f t="shared" ref="K92" si="16">SUM(K93:K110)</f>
        <v>0</v>
      </c>
      <c r="L92" s="51">
        <f t="shared" ref="L92" si="17">SUM(L93:L110)</f>
        <v>0</v>
      </c>
      <c r="M92" s="51">
        <f t="shared" ref="M92" si="18">SUM(M93:M110)</f>
        <v>0</v>
      </c>
      <c r="N92" s="51">
        <f t="shared" si="10"/>
        <v>0</v>
      </c>
    </row>
    <row r="93" spans="1:14" ht="39" hidden="1" outlineLevel="1" x14ac:dyDescent="0.25">
      <c r="A93" s="58" t="s">
        <v>809</v>
      </c>
      <c r="B93" s="35" t="s">
        <v>625</v>
      </c>
      <c r="C93" s="52">
        <v>1</v>
      </c>
      <c r="D93" s="52">
        <v>0</v>
      </c>
      <c r="E93" s="52">
        <v>0</v>
      </c>
      <c r="F93" s="52">
        <v>0</v>
      </c>
      <c r="G93" s="52">
        <v>0</v>
      </c>
      <c r="H93" s="52">
        <v>0</v>
      </c>
      <c r="I93" s="55">
        <f t="shared" si="9"/>
        <v>0</v>
      </c>
      <c r="J93" s="52">
        <v>0</v>
      </c>
      <c r="K93" s="52">
        <v>0</v>
      </c>
      <c r="L93" s="52"/>
      <c r="M93" s="52"/>
      <c r="N93" s="55">
        <f t="shared" si="10"/>
        <v>0</v>
      </c>
    </row>
    <row r="94" spans="1:14" ht="19.5" hidden="1" outlineLevel="1" x14ac:dyDescent="0.25">
      <c r="A94" s="58" t="s">
        <v>808</v>
      </c>
      <c r="B94" s="35" t="s">
        <v>696</v>
      </c>
      <c r="C94" s="52">
        <v>5</v>
      </c>
      <c r="D94" s="52">
        <v>2</v>
      </c>
      <c r="E94" s="52">
        <v>0</v>
      </c>
      <c r="F94" s="52">
        <v>2</v>
      </c>
      <c r="G94" s="52">
        <v>2</v>
      </c>
      <c r="H94" s="52">
        <v>0</v>
      </c>
      <c r="I94" s="55">
        <f t="shared" si="9"/>
        <v>0</v>
      </c>
      <c r="J94" s="52">
        <v>0</v>
      </c>
      <c r="K94" s="52">
        <v>0</v>
      </c>
      <c r="L94" s="52"/>
      <c r="M94" s="52"/>
      <c r="N94" s="55">
        <f t="shared" si="10"/>
        <v>0</v>
      </c>
    </row>
    <row r="95" spans="1:14" ht="19.5" hidden="1" outlineLevel="1" x14ac:dyDescent="0.25">
      <c r="A95" s="58" t="s">
        <v>807</v>
      </c>
      <c r="B95" s="35" t="s">
        <v>9</v>
      </c>
      <c r="C95" s="52">
        <v>3</v>
      </c>
      <c r="D95" s="52">
        <v>0</v>
      </c>
      <c r="E95" s="52">
        <v>0</v>
      </c>
      <c r="F95" s="52">
        <v>0</v>
      </c>
      <c r="G95" s="52">
        <v>0</v>
      </c>
      <c r="H95" s="52">
        <v>0</v>
      </c>
      <c r="I95" s="55">
        <f t="shared" si="9"/>
        <v>0</v>
      </c>
      <c r="J95" s="52">
        <v>0</v>
      </c>
      <c r="K95" s="52">
        <v>0</v>
      </c>
      <c r="L95" s="52"/>
      <c r="M95" s="52"/>
      <c r="N95" s="55">
        <f t="shared" si="10"/>
        <v>0</v>
      </c>
    </row>
    <row r="96" spans="1:14" ht="58.5" hidden="1" outlineLevel="1" x14ac:dyDescent="0.25">
      <c r="A96" s="58" t="s">
        <v>806</v>
      </c>
      <c r="B96" s="35" t="s">
        <v>388</v>
      </c>
      <c r="C96" s="52">
        <v>0</v>
      </c>
      <c r="D96" s="52">
        <v>0</v>
      </c>
      <c r="E96" s="52">
        <v>0</v>
      </c>
      <c r="F96" s="52">
        <v>0</v>
      </c>
      <c r="G96" s="52">
        <v>0</v>
      </c>
      <c r="H96" s="52">
        <v>0</v>
      </c>
      <c r="I96" s="55">
        <f t="shared" si="9"/>
        <v>0</v>
      </c>
      <c r="J96" s="52">
        <v>0</v>
      </c>
      <c r="K96" s="52">
        <v>0</v>
      </c>
      <c r="L96" s="52"/>
      <c r="M96" s="52"/>
      <c r="N96" s="55">
        <f t="shared" si="10"/>
        <v>0</v>
      </c>
    </row>
    <row r="97" spans="1:14" ht="39" hidden="1" outlineLevel="1" x14ac:dyDescent="0.25">
      <c r="A97" s="58" t="s">
        <v>805</v>
      </c>
      <c r="B97" s="35" t="s">
        <v>10</v>
      </c>
      <c r="C97" s="52">
        <v>7</v>
      </c>
      <c r="D97" s="52">
        <v>7</v>
      </c>
      <c r="E97" s="52">
        <v>0</v>
      </c>
      <c r="F97" s="52">
        <v>6</v>
      </c>
      <c r="G97" s="52">
        <v>6</v>
      </c>
      <c r="H97" s="52">
        <v>0</v>
      </c>
      <c r="I97" s="55">
        <f t="shared" si="9"/>
        <v>1</v>
      </c>
      <c r="J97" s="52">
        <v>0</v>
      </c>
      <c r="K97" s="52">
        <v>0</v>
      </c>
      <c r="L97" s="52"/>
      <c r="M97" s="52"/>
      <c r="N97" s="55">
        <f t="shared" si="10"/>
        <v>0</v>
      </c>
    </row>
    <row r="98" spans="1:14" ht="39" hidden="1" outlineLevel="1" x14ac:dyDescent="0.25">
      <c r="A98" s="58" t="s">
        <v>804</v>
      </c>
      <c r="B98" s="35" t="s">
        <v>391</v>
      </c>
      <c r="C98" s="52">
        <v>2</v>
      </c>
      <c r="D98" s="52">
        <v>1</v>
      </c>
      <c r="E98" s="52">
        <v>0</v>
      </c>
      <c r="F98" s="52">
        <v>1</v>
      </c>
      <c r="G98" s="52">
        <v>1</v>
      </c>
      <c r="H98" s="52">
        <v>0</v>
      </c>
      <c r="I98" s="55">
        <f t="shared" si="9"/>
        <v>0</v>
      </c>
      <c r="J98" s="52">
        <v>0</v>
      </c>
      <c r="K98" s="52">
        <v>0</v>
      </c>
      <c r="L98" s="52"/>
      <c r="M98" s="52"/>
      <c r="N98" s="55">
        <f t="shared" si="10"/>
        <v>0</v>
      </c>
    </row>
    <row r="99" spans="1:14" ht="58.5" hidden="1" outlineLevel="1" x14ac:dyDescent="0.25">
      <c r="A99" s="58" t="s">
        <v>803</v>
      </c>
      <c r="B99" s="35" t="s">
        <v>227</v>
      </c>
      <c r="C99" s="52">
        <v>1</v>
      </c>
      <c r="D99" s="52">
        <v>0</v>
      </c>
      <c r="E99" s="52">
        <v>0</v>
      </c>
      <c r="F99" s="52">
        <v>0</v>
      </c>
      <c r="G99" s="52">
        <v>0</v>
      </c>
      <c r="H99" s="52">
        <v>0</v>
      </c>
      <c r="I99" s="55">
        <f t="shared" si="9"/>
        <v>0</v>
      </c>
      <c r="J99" s="52">
        <v>0</v>
      </c>
      <c r="K99" s="52">
        <v>0</v>
      </c>
      <c r="L99" s="52"/>
      <c r="M99" s="52"/>
      <c r="N99" s="55">
        <f t="shared" si="10"/>
        <v>0</v>
      </c>
    </row>
    <row r="100" spans="1:14" ht="58.5" hidden="1" outlineLevel="1" x14ac:dyDescent="0.25">
      <c r="A100" s="58" t="s">
        <v>802</v>
      </c>
      <c r="B100" s="35" t="s">
        <v>622</v>
      </c>
      <c r="C100" s="52">
        <v>1</v>
      </c>
      <c r="D100" s="52">
        <v>0</v>
      </c>
      <c r="E100" s="52">
        <v>0</v>
      </c>
      <c r="F100" s="52">
        <v>0</v>
      </c>
      <c r="G100" s="52">
        <v>0</v>
      </c>
      <c r="H100" s="52">
        <v>0</v>
      </c>
      <c r="I100" s="55">
        <f t="shared" si="9"/>
        <v>0</v>
      </c>
      <c r="J100" s="52">
        <v>0</v>
      </c>
      <c r="K100" s="52">
        <v>0</v>
      </c>
      <c r="L100" s="52"/>
      <c r="M100" s="52"/>
      <c r="N100" s="55">
        <f t="shared" si="10"/>
        <v>0</v>
      </c>
    </row>
    <row r="101" spans="1:14" ht="39" hidden="1" outlineLevel="1" x14ac:dyDescent="0.25">
      <c r="A101" s="58" t="s">
        <v>801</v>
      </c>
      <c r="B101" s="35" t="s">
        <v>389</v>
      </c>
      <c r="C101" s="52">
        <v>9</v>
      </c>
      <c r="D101" s="52">
        <v>0</v>
      </c>
      <c r="E101" s="52">
        <v>0</v>
      </c>
      <c r="F101" s="52">
        <v>0</v>
      </c>
      <c r="G101" s="52">
        <v>0</v>
      </c>
      <c r="H101" s="52">
        <v>0</v>
      </c>
      <c r="I101" s="55">
        <f t="shared" si="9"/>
        <v>0</v>
      </c>
      <c r="J101" s="52">
        <v>0</v>
      </c>
      <c r="K101" s="52">
        <v>0</v>
      </c>
      <c r="L101" s="52"/>
      <c r="M101" s="52"/>
      <c r="N101" s="55">
        <f t="shared" si="10"/>
        <v>0</v>
      </c>
    </row>
    <row r="102" spans="1:14" ht="39" hidden="1" outlineLevel="1" x14ac:dyDescent="0.25">
      <c r="A102" s="58" t="s">
        <v>800</v>
      </c>
      <c r="B102" s="35" t="s">
        <v>223</v>
      </c>
      <c r="C102" s="52">
        <v>0</v>
      </c>
      <c r="D102" s="52">
        <v>0</v>
      </c>
      <c r="E102" s="52">
        <v>0</v>
      </c>
      <c r="F102" s="52">
        <v>0</v>
      </c>
      <c r="G102" s="52">
        <v>0</v>
      </c>
      <c r="H102" s="52">
        <v>0</v>
      </c>
      <c r="I102" s="55">
        <f t="shared" si="9"/>
        <v>0</v>
      </c>
      <c r="J102" s="52">
        <v>0</v>
      </c>
      <c r="K102" s="52">
        <v>0</v>
      </c>
      <c r="L102" s="52"/>
      <c r="M102" s="52"/>
      <c r="N102" s="55">
        <f t="shared" si="10"/>
        <v>0</v>
      </c>
    </row>
    <row r="103" spans="1:14" ht="39" hidden="1" outlineLevel="1" x14ac:dyDescent="0.25">
      <c r="A103" s="58" t="s">
        <v>799</v>
      </c>
      <c r="B103" s="35" t="s">
        <v>225</v>
      </c>
      <c r="C103" s="52">
        <v>0</v>
      </c>
      <c r="D103" s="52">
        <v>0</v>
      </c>
      <c r="E103" s="52">
        <v>0</v>
      </c>
      <c r="F103" s="52">
        <v>0</v>
      </c>
      <c r="G103" s="52">
        <v>0</v>
      </c>
      <c r="H103" s="52">
        <v>0</v>
      </c>
      <c r="I103" s="55">
        <f t="shared" si="9"/>
        <v>0</v>
      </c>
      <c r="J103" s="52">
        <v>0</v>
      </c>
      <c r="K103" s="52">
        <v>0</v>
      </c>
      <c r="L103" s="52"/>
      <c r="M103" s="52"/>
      <c r="N103" s="55">
        <f t="shared" si="10"/>
        <v>0</v>
      </c>
    </row>
    <row r="104" spans="1:14" ht="58.5" hidden="1" outlineLevel="1" x14ac:dyDescent="0.25">
      <c r="A104" s="58" t="s">
        <v>798</v>
      </c>
      <c r="B104" s="35" t="s">
        <v>623</v>
      </c>
      <c r="C104" s="52">
        <v>0</v>
      </c>
      <c r="D104" s="52">
        <v>0</v>
      </c>
      <c r="E104" s="52">
        <v>0</v>
      </c>
      <c r="F104" s="52">
        <v>0</v>
      </c>
      <c r="G104" s="52">
        <v>0</v>
      </c>
      <c r="H104" s="52">
        <v>0</v>
      </c>
      <c r="I104" s="55">
        <f t="shared" si="9"/>
        <v>0</v>
      </c>
      <c r="J104" s="52">
        <v>0</v>
      </c>
      <c r="K104" s="52">
        <v>0</v>
      </c>
      <c r="L104" s="52"/>
      <c r="M104" s="52"/>
      <c r="N104" s="55">
        <f t="shared" si="10"/>
        <v>0</v>
      </c>
    </row>
    <row r="105" spans="1:14" ht="58.5" hidden="1" outlineLevel="1" x14ac:dyDescent="0.25">
      <c r="A105" s="58" t="s">
        <v>797</v>
      </c>
      <c r="B105" s="35" t="s">
        <v>624</v>
      </c>
      <c r="C105" s="52">
        <v>0</v>
      </c>
      <c r="D105" s="52">
        <v>0</v>
      </c>
      <c r="E105" s="52">
        <v>0</v>
      </c>
      <c r="F105" s="52">
        <v>0</v>
      </c>
      <c r="G105" s="52">
        <v>0</v>
      </c>
      <c r="H105" s="52">
        <v>0</v>
      </c>
      <c r="I105" s="55">
        <f t="shared" si="9"/>
        <v>0</v>
      </c>
      <c r="J105" s="52">
        <v>0</v>
      </c>
      <c r="K105" s="52">
        <v>0</v>
      </c>
      <c r="L105" s="52"/>
      <c r="M105" s="52"/>
      <c r="N105" s="55">
        <f t="shared" si="10"/>
        <v>0</v>
      </c>
    </row>
    <row r="106" spans="1:14" ht="39" hidden="1" outlineLevel="1" x14ac:dyDescent="0.25">
      <c r="A106" s="58" t="s">
        <v>796</v>
      </c>
      <c r="B106" s="35" t="s">
        <v>390</v>
      </c>
      <c r="C106" s="52">
        <v>2</v>
      </c>
      <c r="D106" s="52">
        <v>2</v>
      </c>
      <c r="E106" s="52">
        <v>0</v>
      </c>
      <c r="F106" s="52">
        <v>2</v>
      </c>
      <c r="G106" s="52">
        <v>2</v>
      </c>
      <c r="H106" s="52">
        <v>0</v>
      </c>
      <c r="I106" s="55">
        <f t="shared" si="9"/>
        <v>0</v>
      </c>
      <c r="J106" s="52">
        <v>0</v>
      </c>
      <c r="K106" s="52">
        <v>0</v>
      </c>
      <c r="L106" s="52"/>
      <c r="M106" s="52"/>
      <c r="N106" s="55">
        <f t="shared" si="10"/>
        <v>0</v>
      </c>
    </row>
    <row r="107" spans="1:14" ht="19.5" hidden="1" outlineLevel="1" x14ac:dyDescent="0.25">
      <c r="A107" s="58" t="s">
        <v>795</v>
      </c>
      <c r="B107" s="35" t="s">
        <v>683</v>
      </c>
      <c r="C107" s="52">
        <v>0</v>
      </c>
      <c r="D107" s="52">
        <v>0</v>
      </c>
      <c r="E107" s="52">
        <v>0</v>
      </c>
      <c r="F107" s="52">
        <v>0</v>
      </c>
      <c r="G107" s="52">
        <v>0</v>
      </c>
      <c r="H107" s="52">
        <v>0</v>
      </c>
      <c r="I107" s="55">
        <f t="shared" si="9"/>
        <v>0</v>
      </c>
      <c r="J107" s="52">
        <v>0</v>
      </c>
      <c r="K107" s="52">
        <v>0</v>
      </c>
      <c r="L107" s="52"/>
      <c r="M107" s="52"/>
      <c r="N107" s="55">
        <f t="shared" si="10"/>
        <v>0</v>
      </c>
    </row>
    <row r="108" spans="1:14" ht="39" hidden="1" outlineLevel="1" x14ac:dyDescent="0.25">
      <c r="A108" s="58" t="s">
        <v>794</v>
      </c>
      <c r="B108" s="35" t="s">
        <v>393</v>
      </c>
      <c r="C108" s="52">
        <v>0</v>
      </c>
      <c r="D108" s="52">
        <v>0</v>
      </c>
      <c r="E108" s="52">
        <v>0</v>
      </c>
      <c r="F108" s="52">
        <v>0</v>
      </c>
      <c r="G108" s="52">
        <v>0</v>
      </c>
      <c r="H108" s="52">
        <v>0</v>
      </c>
      <c r="I108" s="55">
        <f t="shared" si="9"/>
        <v>0</v>
      </c>
      <c r="J108" s="52">
        <v>0</v>
      </c>
      <c r="K108" s="52">
        <v>0</v>
      </c>
      <c r="L108" s="52"/>
      <c r="M108" s="52"/>
      <c r="N108" s="55">
        <f t="shared" si="10"/>
        <v>0</v>
      </c>
    </row>
    <row r="109" spans="1:14" ht="39" hidden="1" outlineLevel="1" x14ac:dyDescent="0.25">
      <c r="A109" s="58" t="s">
        <v>793</v>
      </c>
      <c r="B109" s="35" t="s">
        <v>626</v>
      </c>
      <c r="C109" s="52">
        <v>0</v>
      </c>
      <c r="D109" s="52">
        <v>0</v>
      </c>
      <c r="E109" s="52">
        <v>0</v>
      </c>
      <c r="F109" s="52">
        <v>0</v>
      </c>
      <c r="G109" s="52">
        <v>0</v>
      </c>
      <c r="H109" s="52">
        <v>0</v>
      </c>
      <c r="I109" s="55">
        <f t="shared" si="9"/>
        <v>0</v>
      </c>
      <c r="J109" s="52">
        <v>0</v>
      </c>
      <c r="K109" s="52">
        <v>0</v>
      </c>
      <c r="L109" s="52"/>
      <c r="M109" s="52"/>
      <c r="N109" s="55">
        <f t="shared" si="10"/>
        <v>0</v>
      </c>
    </row>
    <row r="110" spans="1:14" ht="39" hidden="1" outlineLevel="1" x14ac:dyDescent="0.25">
      <c r="A110" s="58" t="s">
        <v>792</v>
      </c>
      <c r="B110" s="35" t="s">
        <v>226</v>
      </c>
      <c r="C110" s="52">
        <v>0</v>
      </c>
      <c r="D110" s="52">
        <v>0</v>
      </c>
      <c r="E110" s="52">
        <v>0</v>
      </c>
      <c r="F110" s="52">
        <v>0</v>
      </c>
      <c r="G110" s="52">
        <v>0</v>
      </c>
      <c r="H110" s="52">
        <v>0</v>
      </c>
      <c r="I110" s="55">
        <f t="shared" si="9"/>
        <v>0</v>
      </c>
      <c r="J110" s="52">
        <v>0</v>
      </c>
      <c r="K110" s="52">
        <v>0</v>
      </c>
      <c r="L110" s="52"/>
      <c r="M110" s="52"/>
      <c r="N110" s="55">
        <f t="shared" si="10"/>
        <v>0</v>
      </c>
    </row>
    <row r="111" spans="1:14" ht="39" x14ac:dyDescent="0.25">
      <c r="A111" s="88" t="s">
        <v>125</v>
      </c>
      <c r="B111" s="36" t="s">
        <v>443</v>
      </c>
      <c r="C111" s="51">
        <v>0</v>
      </c>
      <c r="D111" s="51">
        <v>0</v>
      </c>
      <c r="E111" s="51">
        <v>0</v>
      </c>
      <c r="F111" s="51">
        <v>0</v>
      </c>
      <c r="G111" s="51">
        <v>0</v>
      </c>
      <c r="H111" s="51">
        <v>0</v>
      </c>
      <c r="I111" s="51">
        <f t="shared" si="9"/>
        <v>0</v>
      </c>
      <c r="J111" s="51">
        <v>0</v>
      </c>
      <c r="K111" s="51">
        <v>0</v>
      </c>
      <c r="L111" s="51">
        <v>0</v>
      </c>
      <c r="M111" s="51">
        <v>0</v>
      </c>
      <c r="N111" s="51">
        <f t="shared" si="10"/>
        <v>0</v>
      </c>
    </row>
    <row r="112" spans="1:14" ht="19.5" collapsed="1" x14ac:dyDescent="0.25">
      <c r="A112" s="89"/>
      <c r="B112" s="56" t="s">
        <v>3</v>
      </c>
      <c r="C112" s="51">
        <f t="shared" ref="C112:J112" si="19">SUM(C113:C189)</f>
        <v>300</v>
      </c>
      <c r="D112" s="51">
        <f t="shared" si="19"/>
        <v>0</v>
      </c>
      <c r="E112" s="51">
        <f t="shared" si="19"/>
        <v>0</v>
      </c>
      <c r="F112" s="51">
        <f t="shared" si="19"/>
        <v>195</v>
      </c>
      <c r="G112" s="51">
        <f t="shared" si="19"/>
        <v>0</v>
      </c>
      <c r="H112" s="51">
        <f t="shared" si="19"/>
        <v>0</v>
      </c>
      <c r="I112" s="51">
        <f t="shared" si="9"/>
        <v>0</v>
      </c>
      <c r="J112" s="51">
        <f t="shared" si="19"/>
        <v>0</v>
      </c>
      <c r="K112" s="51">
        <f t="shared" ref="K112" si="20">SUM(K113:K189)</f>
        <v>0</v>
      </c>
      <c r="L112" s="51">
        <f t="shared" ref="L112" si="21">SUM(L113:L189)</f>
        <v>0</v>
      </c>
      <c r="M112" s="51">
        <f t="shared" ref="M112" si="22">SUM(M113:M189)</f>
        <v>0</v>
      </c>
      <c r="N112" s="51">
        <f t="shared" si="10"/>
        <v>0</v>
      </c>
    </row>
    <row r="113" spans="1:14" ht="39" hidden="1" outlineLevel="1" x14ac:dyDescent="0.25">
      <c r="A113" s="61" t="s">
        <v>126</v>
      </c>
      <c r="B113" s="35" t="s">
        <v>520</v>
      </c>
      <c r="C113" s="52">
        <v>7</v>
      </c>
      <c r="D113" s="52">
        <v>0</v>
      </c>
      <c r="E113" s="52">
        <v>0</v>
      </c>
      <c r="F113" s="52">
        <v>6</v>
      </c>
      <c r="G113" s="52">
        <v>0</v>
      </c>
      <c r="H113" s="52">
        <v>0</v>
      </c>
      <c r="I113" s="55">
        <f t="shared" si="9"/>
        <v>0</v>
      </c>
      <c r="J113" s="52">
        <v>0</v>
      </c>
      <c r="K113" s="52">
        <v>0</v>
      </c>
      <c r="L113" s="52">
        <v>0</v>
      </c>
      <c r="M113" s="52"/>
      <c r="N113" s="55">
        <f t="shared" si="10"/>
        <v>0</v>
      </c>
    </row>
    <row r="114" spans="1:14" ht="39" hidden="1" outlineLevel="1" x14ac:dyDescent="0.25">
      <c r="A114" s="61" t="s">
        <v>127</v>
      </c>
      <c r="B114" s="35" t="s">
        <v>519</v>
      </c>
      <c r="C114" s="52">
        <v>1</v>
      </c>
      <c r="D114" s="52">
        <v>0</v>
      </c>
      <c r="E114" s="52">
        <v>0</v>
      </c>
      <c r="F114" s="52">
        <v>1</v>
      </c>
      <c r="G114" s="52">
        <v>0</v>
      </c>
      <c r="H114" s="52">
        <v>0</v>
      </c>
      <c r="I114" s="55">
        <f t="shared" si="9"/>
        <v>0</v>
      </c>
      <c r="J114" s="52">
        <v>0</v>
      </c>
      <c r="K114" s="52">
        <v>0</v>
      </c>
      <c r="L114" s="52">
        <v>0</v>
      </c>
      <c r="M114" s="52"/>
      <c r="N114" s="55">
        <f t="shared" si="10"/>
        <v>0</v>
      </c>
    </row>
    <row r="115" spans="1:14" ht="39" hidden="1" outlineLevel="1" x14ac:dyDescent="0.25">
      <c r="A115" s="61" t="s">
        <v>128</v>
      </c>
      <c r="B115" s="35" t="s">
        <v>287</v>
      </c>
      <c r="C115" s="52">
        <v>2</v>
      </c>
      <c r="D115" s="52">
        <v>0</v>
      </c>
      <c r="E115" s="52">
        <v>0</v>
      </c>
      <c r="F115" s="52">
        <v>2</v>
      </c>
      <c r="G115" s="52">
        <v>0</v>
      </c>
      <c r="H115" s="52">
        <v>0</v>
      </c>
      <c r="I115" s="55">
        <f t="shared" si="9"/>
        <v>0</v>
      </c>
      <c r="J115" s="52">
        <v>0</v>
      </c>
      <c r="K115" s="52">
        <v>0</v>
      </c>
      <c r="L115" s="52">
        <v>0</v>
      </c>
      <c r="M115" s="52"/>
      <c r="N115" s="55">
        <f t="shared" si="10"/>
        <v>0</v>
      </c>
    </row>
    <row r="116" spans="1:14" ht="39" hidden="1" outlineLevel="1" x14ac:dyDescent="0.25">
      <c r="A116" s="61" t="s">
        <v>129</v>
      </c>
      <c r="B116" s="35" t="s">
        <v>445</v>
      </c>
      <c r="C116" s="52">
        <v>2</v>
      </c>
      <c r="D116" s="52">
        <v>0</v>
      </c>
      <c r="E116" s="52">
        <v>0</v>
      </c>
      <c r="F116" s="52">
        <v>2</v>
      </c>
      <c r="G116" s="52">
        <v>0</v>
      </c>
      <c r="H116" s="52">
        <v>0</v>
      </c>
      <c r="I116" s="55">
        <f t="shared" si="9"/>
        <v>0</v>
      </c>
      <c r="J116" s="52">
        <v>0</v>
      </c>
      <c r="K116" s="52">
        <v>0</v>
      </c>
      <c r="L116" s="52">
        <v>0</v>
      </c>
      <c r="M116" s="52"/>
      <c r="N116" s="55">
        <f t="shared" si="10"/>
        <v>0</v>
      </c>
    </row>
    <row r="117" spans="1:14" ht="39" hidden="1" outlineLevel="1" x14ac:dyDescent="0.25">
      <c r="A117" s="61" t="s">
        <v>130</v>
      </c>
      <c r="B117" s="35" t="s">
        <v>288</v>
      </c>
      <c r="C117" s="52">
        <v>4</v>
      </c>
      <c r="D117" s="52">
        <v>0</v>
      </c>
      <c r="E117" s="52">
        <v>0</v>
      </c>
      <c r="F117" s="52">
        <v>4</v>
      </c>
      <c r="G117" s="52">
        <v>0</v>
      </c>
      <c r="H117" s="52">
        <v>0</v>
      </c>
      <c r="I117" s="55">
        <f t="shared" si="9"/>
        <v>0</v>
      </c>
      <c r="J117" s="52">
        <v>0</v>
      </c>
      <c r="K117" s="52">
        <v>0</v>
      </c>
      <c r="L117" s="52">
        <v>0</v>
      </c>
      <c r="M117" s="52"/>
      <c r="N117" s="55">
        <f t="shared" si="10"/>
        <v>0</v>
      </c>
    </row>
    <row r="118" spans="1:14" ht="39" hidden="1" outlineLevel="1" x14ac:dyDescent="0.25">
      <c r="A118" s="61" t="s">
        <v>131</v>
      </c>
      <c r="B118" s="35" t="s">
        <v>289</v>
      </c>
      <c r="C118" s="52">
        <v>2</v>
      </c>
      <c r="D118" s="52">
        <v>0</v>
      </c>
      <c r="E118" s="52">
        <v>0</v>
      </c>
      <c r="F118" s="52">
        <v>2</v>
      </c>
      <c r="G118" s="52">
        <v>0</v>
      </c>
      <c r="H118" s="52">
        <v>0</v>
      </c>
      <c r="I118" s="55">
        <f t="shared" si="9"/>
        <v>0</v>
      </c>
      <c r="J118" s="52">
        <v>0</v>
      </c>
      <c r="K118" s="52">
        <v>0</v>
      </c>
      <c r="L118" s="52">
        <v>0</v>
      </c>
      <c r="M118" s="52"/>
      <c r="N118" s="55">
        <f t="shared" si="10"/>
        <v>0</v>
      </c>
    </row>
    <row r="119" spans="1:14" ht="39" hidden="1" outlineLevel="1" x14ac:dyDescent="0.25">
      <c r="A119" s="61" t="s">
        <v>868</v>
      </c>
      <c r="B119" s="35" t="s">
        <v>337</v>
      </c>
      <c r="C119" s="52">
        <v>1</v>
      </c>
      <c r="D119" s="52">
        <v>0</v>
      </c>
      <c r="E119" s="52">
        <v>0</v>
      </c>
      <c r="F119" s="52">
        <v>1</v>
      </c>
      <c r="G119" s="52">
        <v>0</v>
      </c>
      <c r="H119" s="52">
        <v>0</v>
      </c>
      <c r="I119" s="55">
        <f t="shared" si="9"/>
        <v>0</v>
      </c>
      <c r="J119" s="52">
        <v>0</v>
      </c>
      <c r="K119" s="52">
        <v>0</v>
      </c>
      <c r="L119" s="52">
        <v>0</v>
      </c>
      <c r="M119" s="52"/>
      <c r="N119" s="55">
        <f t="shared" si="10"/>
        <v>0</v>
      </c>
    </row>
    <row r="120" spans="1:14" ht="39" hidden="1" outlineLevel="1" x14ac:dyDescent="0.25">
      <c r="A120" s="61" t="s">
        <v>132</v>
      </c>
      <c r="B120" s="35" t="s">
        <v>290</v>
      </c>
      <c r="C120" s="52">
        <v>2</v>
      </c>
      <c r="D120" s="52">
        <v>0</v>
      </c>
      <c r="E120" s="52">
        <v>0</v>
      </c>
      <c r="F120" s="52">
        <v>2</v>
      </c>
      <c r="G120" s="52">
        <v>0</v>
      </c>
      <c r="H120" s="52">
        <v>0</v>
      </c>
      <c r="I120" s="55">
        <f t="shared" si="9"/>
        <v>0</v>
      </c>
      <c r="J120" s="52">
        <v>0</v>
      </c>
      <c r="K120" s="52">
        <v>0</v>
      </c>
      <c r="L120" s="52">
        <v>0</v>
      </c>
      <c r="M120" s="52"/>
      <c r="N120" s="55">
        <f t="shared" si="10"/>
        <v>0</v>
      </c>
    </row>
    <row r="121" spans="1:14" ht="39" hidden="1" outlineLevel="1" x14ac:dyDescent="0.25">
      <c r="A121" s="61" t="s">
        <v>133</v>
      </c>
      <c r="B121" s="35" t="s">
        <v>291</v>
      </c>
      <c r="C121" s="52">
        <v>3</v>
      </c>
      <c r="D121" s="52">
        <v>0</v>
      </c>
      <c r="E121" s="52">
        <v>0</v>
      </c>
      <c r="F121" s="52">
        <v>3</v>
      </c>
      <c r="G121" s="52">
        <v>0</v>
      </c>
      <c r="H121" s="52">
        <v>0</v>
      </c>
      <c r="I121" s="55">
        <f t="shared" si="9"/>
        <v>0</v>
      </c>
      <c r="J121" s="52">
        <v>0</v>
      </c>
      <c r="K121" s="52">
        <v>0</v>
      </c>
      <c r="L121" s="52">
        <v>0</v>
      </c>
      <c r="M121" s="52"/>
      <c r="N121" s="55">
        <f t="shared" si="10"/>
        <v>0</v>
      </c>
    </row>
    <row r="122" spans="1:14" ht="39" hidden="1" outlineLevel="1" x14ac:dyDescent="0.25">
      <c r="A122" s="61" t="s">
        <v>134</v>
      </c>
      <c r="B122" s="35" t="s">
        <v>292</v>
      </c>
      <c r="C122" s="52">
        <v>2</v>
      </c>
      <c r="D122" s="52">
        <v>0</v>
      </c>
      <c r="E122" s="52">
        <v>0</v>
      </c>
      <c r="F122" s="52">
        <v>2</v>
      </c>
      <c r="G122" s="52">
        <v>0</v>
      </c>
      <c r="H122" s="52">
        <v>0</v>
      </c>
      <c r="I122" s="55">
        <f t="shared" si="9"/>
        <v>0</v>
      </c>
      <c r="J122" s="52">
        <v>0</v>
      </c>
      <c r="K122" s="52">
        <v>0</v>
      </c>
      <c r="L122" s="52">
        <v>0</v>
      </c>
      <c r="M122" s="52"/>
      <c r="N122" s="55">
        <f t="shared" si="10"/>
        <v>0</v>
      </c>
    </row>
    <row r="123" spans="1:14" ht="39" hidden="1" outlineLevel="1" x14ac:dyDescent="0.25">
      <c r="A123" s="61" t="s">
        <v>135</v>
      </c>
      <c r="B123" s="35" t="s">
        <v>293</v>
      </c>
      <c r="C123" s="52">
        <v>3</v>
      </c>
      <c r="D123" s="52">
        <v>0</v>
      </c>
      <c r="E123" s="52">
        <v>0</v>
      </c>
      <c r="F123" s="52">
        <v>3</v>
      </c>
      <c r="G123" s="52">
        <v>0</v>
      </c>
      <c r="H123" s="52">
        <v>0</v>
      </c>
      <c r="I123" s="55">
        <f t="shared" si="9"/>
        <v>0</v>
      </c>
      <c r="J123" s="52">
        <v>0</v>
      </c>
      <c r="K123" s="52">
        <v>0</v>
      </c>
      <c r="L123" s="52">
        <v>0</v>
      </c>
      <c r="M123" s="52"/>
      <c r="N123" s="55">
        <f t="shared" si="10"/>
        <v>0</v>
      </c>
    </row>
    <row r="124" spans="1:14" ht="39" hidden="1" outlineLevel="1" x14ac:dyDescent="0.25">
      <c r="A124" s="61" t="s">
        <v>136</v>
      </c>
      <c r="B124" s="35" t="s">
        <v>303</v>
      </c>
      <c r="C124" s="52">
        <v>1</v>
      </c>
      <c r="D124" s="52">
        <v>0</v>
      </c>
      <c r="E124" s="52">
        <v>0</v>
      </c>
      <c r="F124" s="52">
        <v>1</v>
      </c>
      <c r="G124" s="52">
        <v>0</v>
      </c>
      <c r="H124" s="52">
        <v>0</v>
      </c>
      <c r="I124" s="55">
        <f t="shared" si="9"/>
        <v>0</v>
      </c>
      <c r="J124" s="52">
        <v>0</v>
      </c>
      <c r="K124" s="52">
        <v>0</v>
      </c>
      <c r="L124" s="52">
        <v>0</v>
      </c>
      <c r="M124" s="52"/>
      <c r="N124" s="55">
        <f t="shared" si="10"/>
        <v>0</v>
      </c>
    </row>
    <row r="125" spans="1:14" ht="39" hidden="1" outlineLevel="1" x14ac:dyDescent="0.25">
      <c r="A125" s="61" t="s">
        <v>137</v>
      </c>
      <c r="B125" s="35" t="s">
        <v>294</v>
      </c>
      <c r="C125" s="52">
        <v>3</v>
      </c>
      <c r="D125" s="52">
        <v>0</v>
      </c>
      <c r="E125" s="52">
        <v>0</v>
      </c>
      <c r="F125" s="52">
        <v>3</v>
      </c>
      <c r="G125" s="52">
        <v>0</v>
      </c>
      <c r="H125" s="52">
        <v>0</v>
      </c>
      <c r="I125" s="55">
        <f t="shared" si="9"/>
        <v>0</v>
      </c>
      <c r="J125" s="52">
        <v>0</v>
      </c>
      <c r="K125" s="52">
        <v>0</v>
      </c>
      <c r="L125" s="52">
        <v>0</v>
      </c>
      <c r="M125" s="52"/>
      <c r="N125" s="55">
        <f t="shared" si="10"/>
        <v>0</v>
      </c>
    </row>
    <row r="126" spans="1:14" ht="39" hidden="1" outlineLevel="1" x14ac:dyDescent="0.25">
      <c r="A126" s="61" t="s">
        <v>222</v>
      </c>
      <c r="B126" s="35" t="s">
        <v>302</v>
      </c>
      <c r="C126" s="52">
        <v>1</v>
      </c>
      <c r="D126" s="52">
        <v>0</v>
      </c>
      <c r="E126" s="52">
        <v>0</v>
      </c>
      <c r="F126" s="52">
        <v>1</v>
      </c>
      <c r="G126" s="52">
        <v>0</v>
      </c>
      <c r="H126" s="52">
        <v>0</v>
      </c>
      <c r="I126" s="55">
        <f t="shared" si="9"/>
        <v>0</v>
      </c>
      <c r="J126" s="52">
        <v>0</v>
      </c>
      <c r="K126" s="52">
        <v>0</v>
      </c>
      <c r="L126" s="52">
        <v>0</v>
      </c>
      <c r="M126" s="52"/>
      <c r="N126" s="55">
        <f t="shared" si="10"/>
        <v>0</v>
      </c>
    </row>
    <row r="127" spans="1:14" ht="39" hidden="1" outlineLevel="1" x14ac:dyDescent="0.25">
      <c r="A127" s="61" t="s">
        <v>224</v>
      </c>
      <c r="B127" s="35" t="s">
        <v>295</v>
      </c>
      <c r="C127" s="52">
        <v>2</v>
      </c>
      <c r="D127" s="52">
        <v>0</v>
      </c>
      <c r="E127" s="52">
        <v>0</v>
      </c>
      <c r="F127" s="52">
        <v>2</v>
      </c>
      <c r="G127" s="52">
        <v>0</v>
      </c>
      <c r="H127" s="52">
        <v>0</v>
      </c>
      <c r="I127" s="55">
        <f t="shared" si="9"/>
        <v>0</v>
      </c>
      <c r="J127" s="52">
        <v>0</v>
      </c>
      <c r="K127" s="52">
        <v>0</v>
      </c>
      <c r="L127" s="52">
        <v>0</v>
      </c>
      <c r="M127" s="52"/>
      <c r="N127" s="55">
        <f t="shared" si="10"/>
        <v>0</v>
      </c>
    </row>
    <row r="128" spans="1:14" ht="39" hidden="1" outlineLevel="1" x14ac:dyDescent="0.25">
      <c r="A128" s="61" t="s">
        <v>269</v>
      </c>
      <c r="B128" s="35" t="s">
        <v>446</v>
      </c>
      <c r="C128" s="52">
        <v>1</v>
      </c>
      <c r="D128" s="52">
        <v>0</v>
      </c>
      <c r="E128" s="52">
        <v>0</v>
      </c>
      <c r="F128" s="52">
        <v>1</v>
      </c>
      <c r="G128" s="52">
        <v>0</v>
      </c>
      <c r="H128" s="52">
        <v>0</v>
      </c>
      <c r="I128" s="55">
        <f t="shared" si="9"/>
        <v>0</v>
      </c>
      <c r="J128" s="52">
        <v>0</v>
      </c>
      <c r="K128" s="52">
        <v>0</v>
      </c>
      <c r="L128" s="52">
        <v>0</v>
      </c>
      <c r="M128" s="52"/>
      <c r="N128" s="55">
        <f t="shared" si="10"/>
        <v>0</v>
      </c>
    </row>
    <row r="129" spans="1:14" ht="39" hidden="1" outlineLevel="1" x14ac:dyDescent="0.25">
      <c r="A129" s="61" t="s">
        <v>356</v>
      </c>
      <c r="B129" s="35" t="s">
        <v>296</v>
      </c>
      <c r="C129" s="52">
        <v>2</v>
      </c>
      <c r="D129" s="52">
        <v>0</v>
      </c>
      <c r="E129" s="52">
        <v>0</v>
      </c>
      <c r="F129" s="52">
        <v>2</v>
      </c>
      <c r="G129" s="52">
        <v>0</v>
      </c>
      <c r="H129" s="52">
        <v>0</v>
      </c>
      <c r="I129" s="55">
        <f t="shared" si="9"/>
        <v>0</v>
      </c>
      <c r="J129" s="52">
        <v>0</v>
      </c>
      <c r="K129" s="52">
        <v>0</v>
      </c>
      <c r="L129" s="52">
        <v>0</v>
      </c>
      <c r="M129" s="52"/>
      <c r="N129" s="55">
        <f t="shared" si="10"/>
        <v>0</v>
      </c>
    </row>
    <row r="130" spans="1:14" ht="39" hidden="1" outlineLevel="1" x14ac:dyDescent="0.25">
      <c r="A130" s="61" t="s">
        <v>392</v>
      </c>
      <c r="B130" s="35" t="s">
        <v>447</v>
      </c>
      <c r="C130" s="52">
        <v>1</v>
      </c>
      <c r="D130" s="52">
        <v>0</v>
      </c>
      <c r="E130" s="52">
        <v>0</v>
      </c>
      <c r="F130" s="52">
        <v>1</v>
      </c>
      <c r="G130" s="52">
        <v>0</v>
      </c>
      <c r="H130" s="52">
        <v>0</v>
      </c>
      <c r="I130" s="55">
        <f t="shared" si="9"/>
        <v>0</v>
      </c>
      <c r="J130" s="52">
        <v>0</v>
      </c>
      <c r="K130" s="52">
        <v>0</v>
      </c>
      <c r="L130" s="52">
        <v>0</v>
      </c>
      <c r="M130" s="52"/>
      <c r="N130" s="55">
        <f t="shared" si="10"/>
        <v>0</v>
      </c>
    </row>
    <row r="131" spans="1:14" ht="39" hidden="1" outlineLevel="1" x14ac:dyDescent="0.25">
      <c r="A131" s="61" t="s">
        <v>627</v>
      </c>
      <c r="B131" s="35" t="s">
        <v>297</v>
      </c>
      <c r="C131" s="52">
        <v>4</v>
      </c>
      <c r="D131" s="52">
        <v>0</v>
      </c>
      <c r="E131" s="52">
        <v>0</v>
      </c>
      <c r="F131" s="52">
        <v>4</v>
      </c>
      <c r="G131" s="52">
        <v>0</v>
      </c>
      <c r="H131" s="52">
        <v>0</v>
      </c>
      <c r="I131" s="55">
        <f t="shared" si="9"/>
        <v>0</v>
      </c>
      <c r="J131" s="52">
        <v>0</v>
      </c>
      <c r="K131" s="52">
        <v>0</v>
      </c>
      <c r="L131" s="52">
        <v>0</v>
      </c>
      <c r="M131" s="52"/>
      <c r="N131" s="55">
        <f t="shared" si="10"/>
        <v>0</v>
      </c>
    </row>
    <row r="132" spans="1:14" ht="39" hidden="1" outlineLevel="1" x14ac:dyDescent="0.25">
      <c r="A132" s="61" t="s">
        <v>869</v>
      </c>
      <c r="B132" s="35" t="s">
        <v>298</v>
      </c>
      <c r="C132" s="52">
        <v>3</v>
      </c>
      <c r="D132" s="52">
        <v>0</v>
      </c>
      <c r="E132" s="52">
        <v>0</v>
      </c>
      <c r="F132" s="52">
        <v>3</v>
      </c>
      <c r="G132" s="52">
        <v>0</v>
      </c>
      <c r="H132" s="52">
        <v>0</v>
      </c>
      <c r="I132" s="55">
        <f t="shared" si="9"/>
        <v>0</v>
      </c>
      <c r="J132" s="52">
        <v>0</v>
      </c>
      <c r="K132" s="52">
        <v>0</v>
      </c>
      <c r="L132" s="52">
        <v>0</v>
      </c>
      <c r="M132" s="52"/>
      <c r="N132" s="55">
        <f t="shared" si="10"/>
        <v>0</v>
      </c>
    </row>
    <row r="133" spans="1:14" ht="39" hidden="1" outlineLevel="1" x14ac:dyDescent="0.25">
      <c r="A133" s="61" t="s">
        <v>870</v>
      </c>
      <c r="B133" s="35" t="s">
        <v>448</v>
      </c>
      <c r="C133" s="52">
        <v>1</v>
      </c>
      <c r="D133" s="52">
        <v>0</v>
      </c>
      <c r="E133" s="52">
        <v>0</v>
      </c>
      <c r="F133" s="52">
        <v>1</v>
      </c>
      <c r="G133" s="52">
        <v>0</v>
      </c>
      <c r="H133" s="52">
        <v>0</v>
      </c>
      <c r="I133" s="55">
        <f t="shared" si="9"/>
        <v>0</v>
      </c>
      <c r="J133" s="52">
        <v>0</v>
      </c>
      <c r="K133" s="52">
        <v>0</v>
      </c>
      <c r="L133" s="52">
        <v>0</v>
      </c>
      <c r="M133" s="52"/>
      <c r="N133" s="55">
        <f t="shared" si="10"/>
        <v>0</v>
      </c>
    </row>
    <row r="134" spans="1:14" ht="39" hidden="1" outlineLevel="1" x14ac:dyDescent="0.25">
      <c r="A134" s="61" t="s">
        <v>871</v>
      </c>
      <c r="B134" s="35" t="s">
        <v>299</v>
      </c>
      <c r="C134" s="52">
        <v>1</v>
      </c>
      <c r="D134" s="52">
        <v>0</v>
      </c>
      <c r="E134" s="52">
        <v>0</v>
      </c>
      <c r="F134" s="52">
        <v>1</v>
      </c>
      <c r="G134" s="52">
        <v>0</v>
      </c>
      <c r="H134" s="52">
        <v>0</v>
      </c>
      <c r="I134" s="55">
        <f t="shared" si="9"/>
        <v>0</v>
      </c>
      <c r="J134" s="52">
        <v>0</v>
      </c>
      <c r="K134" s="52">
        <v>0</v>
      </c>
      <c r="L134" s="52">
        <v>0</v>
      </c>
      <c r="M134" s="52"/>
      <c r="N134" s="55">
        <f t="shared" si="10"/>
        <v>0</v>
      </c>
    </row>
    <row r="135" spans="1:14" ht="39" hidden="1" outlineLevel="1" x14ac:dyDescent="0.25">
      <c r="A135" s="61" t="s">
        <v>872</v>
      </c>
      <c r="B135" s="35" t="s">
        <v>285</v>
      </c>
      <c r="C135" s="52">
        <v>2</v>
      </c>
      <c r="D135" s="52">
        <v>0</v>
      </c>
      <c r="E135" s="52">
        <v>0</v>
      </c>
      <c r="F135" s="52">
        <v>2</v>
      </c>
      <c r="G135" s="52">
        <v>0</v>
      </c>
      <c r="H135" s="52">
        <v>0</v>
      </c>
      <c r="I135" s="55">
        <f t="shared" si="9"/>
        <v>0</v>
      </c>
      <c r="J135" s="52">
        <v>0</v>
      </c>
      <c r="K135" s="52">
        <v>0</v>
      </c>
      <c r="L135" s="52">
        <v>0</v>
      </c>
      <c r="M135" s="52"/>
      <c r="N135" s="55">
        <f t="shared" si="10"/>
        <v>0</v>
      </c>
    </row>
    <row r="136" spans="1:14" ht="39" hidden="1" outlineLevel="1" x14ac:dyDescent="0.25">
      <c r="A136" s="61" t="s">
        <v>873</v>
      </c>
      <c r="B136" s="37" t="s">
        <v>286</v>
      </c>
      <c r="C136" s="52">
        <v>3</v>
      </c>
      <c r="D136" s="52">
        <v>0</v>
      </c>
      <c r="E136" s="52">
        <v>0</v>
      </c>
      <c r="F136" s="52">
        <v>3</v>
      </c>
      <c r="G136" s="52">
        <v>0</v>
      </c>
      <c r="H136" s="52">
        <v>0</v>
      </c>
      <c r="I136" s="55">
        <f t="shared" ref="I136:I199" si="23">D136-G136</f>
        <v>0</v>
      </c>
      <c r="J136" s="52">
        <v>0</v>
      </c>
      <c r="K136" s="52">
        <v>0</v>
      </c>
      <c r="L136" s="52">
        <v>0</v>
      </c>
      <c r="M136" s="52"/>
      <c r="N136" s="55">
        <f t="shared" si="10"/>
        <v>0</v>
      </c>
    </row>
    <row r="137" spans="1:14" ht="39" hidden="1" outlineLevel="1" x14ac:dyDescent="0.25">
      <c r="A137" s="61" t="s">
        <v>874</v>
      </c>
      <c r="B137" s="38" t="s">
        <v>15</v>
      </c>
      <c r="C137" s="52">
        <v>6</v>
      </c>
      <c r="D137" s="52">
        <v>0</v>
      </c>
      <c r="E137" s="52">
        <v>0</v>
      </c>
      <c r="F137" s="52">
        <v>0</v>
      </c>
      <c r="G137" s="52">
        <v>0</v>
      </c>
      <c r="H137" s="52">
        <v>0</v>
      </c>
      <c r="I137" s="55">
        <f t="shared" si="23"/>
        <v>0</v>
      </c>
      <c r="J137" s="52">
        <v>0</v>
      </c>
      <c r="K137" s="52">
        <v>0</v>
      </c>
      <c r="L137" s="52">
        <v>0</v>
      </c>
      <c r="M137" s="52"/>
      <c r="N137" s="55">
        <f t="shared" ref="N137:N200" si="24">SUM(J137:M137)</f>
        <v>0</v>
      </c>
    </row>
    <row r="138" spans="1:14" ht="39" hidden="1" outlineLevel="1" x14ac:dyDescent="0.25">
      <c r="A138" s="61" t="s">
        <v>875</v>
      </c>
      <c r="B138" s="38" t="s">
        <v>22</v>
      </c>
      <c r="C138" s="52">
        <v>11</v>
      </c>
      <c r="D138" s="52">
        <v>0</v>
      </c>
      <c r="E138" s="52">
        <v>0</v>
      </c>
      <c r="F138" s="52">
        <v>5</v>
      </c>
      <c r="G138" s="52">
        <v>0</v>
      </c>
      <c r="H138" s="52">
        <v>0</v>
      </c>
      <c r="I138" s="55">
        <f t="shared" si="23"/>
        <v>0</v>
      </c>
      <c r="J138" s="52">
        <v>0</v>
      </c>
      <c r="K138" s="52">
        <v>0</v>
      </c>
      <c r="L138" s="52">
        <v>0</v>
      </c>
      <c r="M138" s="52"/>
      <c r="N138" s="55">
        <f t="shared" si="24"/>
        <v>0</v>
      </c>
    </row>
    <row r="139" spans="1:14" ht="39" hidden="1" outlineLevel="1" x14ac:dyDescent="0.25">
      <c r="A139" s="61" t="s">
        <v>876</v>
      </c>
      <c r="B139" s="38" t="s">
        <v>20</v>
      </c>
      <c r="C139" s="52">
        <v>6</v>
      </c>
      <c r="D139" s="52">
        <v>0</v>
      </c>
      <c r="E139" s="52">
        <v>0</v>
      </c>
      <c r="F139" s="52">
        <v>6</v>
      </c>
      <c r="G139" s="52">
        <v>0</v>
      </c>
      <c r="H139" s="52">
        <v>0</v>
      </c>
      <c r="I139" s="55">
        <f t="shared" si="23"/>
        <v>0</v>
      </c>
      <c r="J139" s="52">
        <v>0</v>
      </c>
      <c r="K139" s="52">
        <v>0</v>
      </c>
      <c r="L139" s="52">
        <v>0</v>
      </c>
      <c r="M139" s="52"/>
      <c r="N139" s="55">
        <f t="shared" si="24"/>
        <v>0</v>
      </c>
    </row>
    <row r="140" spans="1:14" ht="58.5" hidden="1" outlineLevel="1" x14ac:dyDescent="0.25">
      <c r="A140" s="61" t="s">
        <v>877</v>
      </c>
      <c r="B140" s="38" t="s">
        <v>24</v>
      </c>
      <c r="C140" s="52">
        <v>3</v>
      </c>
      <c r="D140" s="52">
        <v>0</v>
      </c>
      <c r="E140" s="52">
        <v>0</v>
      </c>
      <c r="F140" s="52">
        <v>3</v>
      </c>
      <c r="G140" s="52">
        <v>0</v>
      </c>
      <c r="H140" s="52">
        <v>0</v>
      </c>
      <c r="I140" s="55">
        <f t="shared" si="23"/>
        <v>0</v>
      </c>
      <c r="J140" s="52">
        <v>0</v>
      </c>
      <c r="K140" s="52">
        <v>0</v>
      </c>
      <c r="L140" s="52">
        <v>0</v>
      </c>
      <c r="M140" s="52"/>
      <c r="N140" s="55">
        <f t="shared" si="24"/>
        <v>0</v>
      </c>
    </row>
    <row r="141" spans="1:14" ht="58.5" hidden="1" outlineLevel="1" x14ac:dyDescent="0.25">
      <c r="A141" s="61" t="s">
        <v>878</v>
      </c>
      <c r="B141" s="38" t="s">
        <v>23</v>
      </c>
      <c r="C141" s="52">
        <v>6</v>
      </c>
      <c r="D141" s="52">
        <v>0</v>
      </c>
      <c r="E141" s="52">
        <v>0</v>
      </c>
      <c r="F141" s="52">
        <v>6</v>
      </c>
      <c r="G141" s="52">
        <v>0</v>
      </c>
      <c r="H141" s="52">
        <v>0</v>
      </c>
      <c r="I141" s="55">
        <f t="shared" si="23"/>
        <v>0</v>
      </c>
      <c r="J141" s="52">
        <v>0</v>
      </c>
      <c r="K141" s="52">
        <v>0</v>
      </c>
      <c r="L141" s="52">
        <v>0</v>
      </c>
      <c r="M141" s="52"/>
      <c r="N141" s="55">
        <f t="shared" si="24"/>
        <v>0</v>
      </c>
    </row>
    <row r="142" spans="1:14" ht="39" hidden="1" outlineLevel="1" x14ac:dyDescent="0.25">
      <c r="A142" s="61" t="s">
        <v>879</v>
      </c>
      <c r="B142" s="38" t="s">
        <v>16</v>
      </c>
      <c r="C142" s="52">
        <v>2</v>
      </c>
      <c r="D142" s="52">
        <v>0</v>
      </c>
      <c r="E142" s="52">
        <v>0</v>
      </c>
      <c r="F142" s="52">
        <v>1</v>
      </c>
      <c r="G142" s="52">
        <v>0</v>
      </c>
      <c r="H142" s="52">
        <v>0</v>
      </c>
      <c r="I142" s="55">
        <f t="shared" si="23"/>
        <v>0</v>
      </c>
      <c r="J142" s="52">
        <v>0</v>
      </c>
      <c r="K142" s="52">
        <v>0</v>
      </c>
      <c r="L142" s="52">
        <v>0</v>
      </c>
      <c r="M142" s="52"/>
      <c r="N142" s="55">
        <f t="shared" si="24"/>
        <v>0</v>
      </c>
    </row>
    <row r="143" spans="1:14" ht="39" hidden="1" outlineLevel="1" x14ac:dyDescent="0.25">
      <c r="A143" s="61" t="s">
        <v>880</v>
      </c>
      <c r="B143" s="38" t="s">
        <v>17</v>
      </c>
      <c r="C143" s="52">
        <v>7</v>
      </c>
      <c r="D143" s="52">
        <v>0</v>
      </c>
      <c r="E143" s="52">
        <v>0</v>
      </c>
      <c r="F143" s="52">
        <v>6</v>
      </c>
      <c r="G143" s="52">
        <v>0</v>
      </c>
      <c r="H143" s="52">
        <v>0</v>
      </c>
      <c r="I143" s="55">
        <f t="shared" si="23"/>
        <v>0</v>
      </c>
      <c r="J143" s="52">
        <v>0</v>
      </c>
      <c r="K143" s="52">
        <v>0</v>
      </c>
      <c r="L143" s="52">
        <v>0</v>
      </c>
      <c r="M143" s="52"/>
      <c r="N143" s="55">
        <f t="shared" si="24"/>
        <v>0</v>
      </c>
    </row>
    <row r="144" spans="1:14" ht="39" hidden="1" outlineLevel="1" x14ac:dyDescent="0.25">
      <c r="A144" s="61" t="s">
        <v>881</v>
      </c>
      <c r="B144" s="38" t="s">
        <v>19</v>
      </c>
      <c r="C144" s="52">
        <v>5</v>
      </c>
      <c r="D144" s="52">
        <v>0</v>
      </c>
      <c r="E144" s="52">
        <v>0</v>
      </c>
      <c r="F144" s="52"/>
      <c r="G144" s="52">
        <v>0</v>
      </c>
      <c r="H144" s="52">
        <v>0</v>
      </c>
      <c r="I144" s="55">
        <f t="shared" si="23"/>
        <v>0</v>
      </c>
      <c r="J144" s="52">
        <v>0</v>
      </c>
      <c r="K144" s="52">
        <v>0</v>
      </c>
      <c r="L144" s="52">
        <v>0</v>
      </c>
      <c r="M144" s="52"/>
      <c r="N144" s="55">
        <f t="shared" si="24"/>
        <v>0</v>
      </c>
    </row>
    <row r="145" spans="1:14" ht="39" hidden="1" outlineLevel="1" x14ac:dyDescent="0.25">
      <c r="A145" s="61" t="s">
        <v>882</v>
      </c>
      <c r="B145" s="38" t="s">
        <v>21</v>
      </c>
      <c r="C145" s="52">
        <v>9</v>
      </c>
      <c r="D145" s="52">
        <v>0</v>
      </c>
      <c r="E145" s="52">
        <v>0</v>
      </c>
      <c r="F145" s="52">
        <v>5</v>
      </c>
      <c r="G145" s="52">
        <v>0</v>
      </c>
      <c r="H145" s="52">
        <v>0</v>
      </c>
      <c r="I145" s="55">
        <f t="shared" si="23"/>
        <v>0</v>
      </c>
      <c r="J145" s="52">
        <v>0</v>
      </c>
      <c r="K145" s="52">
        <v>0</v>
      </c>
      <c r="L145" s="52">
        <v>0</v>
      </c>
      <c r="M145" s="52"/>
      <c r="N145" s="55">
        <f t="shared" si="24"/>
        <v>0</v>
      </c>
    </row>
    <row r="146" spans="1:14" ht="78" hidden="1" outlineLevel="1" x14ac:dyDescent="0.25">
      <c r="A146" s="61" t="s">
        <v>883</v>
      </c>
      <c r="B146" s="39" t="s">
        <v>675</v>
      </c>
      <c r="C146" s="52">
        <v>5</v>
      </c>
      <c r="D146" s="52">
        <v>0</v>
      </c>
      <c r="E146" s="52">
        <v>0</v>
      </c>
      <c r="F146" s="52">
        <v>5</v>
      </c>
      <c r="G146" s="52">
        <v>0</v>
      </c>
      <c r="H146" s="52">
        <v>0</v>
      </c>
      <c r="I146" s="55">
        <f t="shared" si="23"/>
        <v>0</v>
      </c>
      <c r="J146" s="52">
        <v>0</v>
      </c>
      <c r="K146" s="52">
        <v>0</v>
      </c>
      <c r="L146" s="52">
        <v>0</v>
      </c>
      <c r="M146" s="52"/>
      <c r="N146" s="55">
        <f t="shared" si="24"/>
        <v>0</v>
      </c>
    </row>
    <row r="147" spans="1:14" ht="58.5" hidden="1" outlineLevel="1" x14ac:dyDescent="0.25">
      <c r="A147" s="61" t="s">
        <v>884</v>
      </c>
      <c r="B147" s="38" t="s">
        <v>97</v>
      </c>
      <c r="C147" s="52">
        <v>5</v>
      </c>
      <c r="D147" s="52">
        <v>0</v>
      </c>
      <c r="E147" s="52">
        <v>0</v>
      </c>
      <c r="F147" s="52">
        <v>4</v>
      </c>
      <c r="G147" s="52">
        <v>0</v>
      </c>
      <c r="H147" s="52">
        <v>0</v>
      </c>
      <c r="I147" s="55">
        <f t="shared" si="23"/>
        <v>0</v>
      </c>
      <c r="J147" s="52">
        <v>0</v>
      </c>
      <c r="K147" s="52">
        <v>0</v>
      </c>
      <c r="L147" s="52">
        <v>0</v>
      </c>
      <c r="M147" s="52"/>
      <c r="N147" s="55">
        <f t="shared" si="24"/>
        <v>0</v>
      </c>
    </row>
    <row r="148" spans="1:14" ht="39" hidden="1" outlineLevel="1" x14ac:dyDescent="0.25">
      <c r="A148" s="61" t="s">
        <v>885</v>
      </c>
      <c r="B148" s="38" t="s">
        <v>217</v>
      </c>
      <c r="C148" s="52">
        <v>4</v>
      </c>
      <c r="D148" s="52">
        <v>0</v>
      </c>
      <c r="E148" s="52">
        <v>0</v>
      </c>
      <c r="F148" s="52">
        <v>0</v>
      </c>
      <c r="G148" s="52">
        <v>0</v>
      </c>
      <c r="H148" s="52">
        <v>0</v>
      </c>
      <c r="I148" s="55">
        <f t="shared" si="23"/>
        <v>0</v>
      </c>
      <c r="J148" s="52">
        <v>0</v>
      </c>
      <c r="K148" s="52">
        <v>0</v>
      </c>
      <c r="L148" s="52">
        <v>0</v>
      </c>
      <c r="M148" s="52"/>
      <c r="N148" s="55">
        <f t="shared" si="24"/>
        <v>0</v>
      </c>
    </row>
    <row r="149" spans="1:14" ht="39" hidden="1" outlineLevel="1" x14ac:dyDescent="0.25">
      <c r="A149" s="61" t="s">
        <v>886</v>
      </c>
      <c r="B149" s="38" t="s">
        <v>95</v>
      </c>
      <c r="C149" s="52">
        <v>2</v>
      </c>
      <c r="D149" s="52">
        <v>0</v>
      </c>
      <c r="E149" s="52">
        <v>0</v>
      </c>
      <c r="F149" s="52">
        <v>1</v>
      </c>
      <c r="G149" s="52">
        <v>0</v>
      </c>
      <c r="H149" s="52">
        <v>0</v>
      </c>
      <c r="I149" s="55">
        <f t="shared" si="23"/>
        <v>0</v>
      </c>
      <c r="J149" s="52">
        <v>0</v>
      </c>
      <c r="K149" s="52">
        <v>0</v>
      </c>
      <c r="L149" s="52">
        <v>0</v>
      </c>
      <c r="M149" s="52"/>
      <c r="N149" s="55">
        <f t="shared" si="24"/>
        <v>0</v>
      </c>
    </row>
    <row r="150" spans="1:14" ht="39" hidden="1" outlineLevel="1" x14ac:dyDescent="0.25">
      <c r="A150" s="61" t="s">
        <v>887</v>
      </c>
      <c r="B150" s="38" t="s">
        <v>96</v>
      </c>
      <c r="C150" s="52">
        <v>2</v>
      </c>
      <c r="D150" s="52">
        <v>0</v>
      </c>
      <c r="E150" s="52">
        <v>0</v>
      </c>
      <c r="F150" s="52">
        <v>2</v>
      </c>
      <c r="G150" s="52">
        <v>0</v>
      </c>
      <c r="H150" s="52">
        <v>0</v>
      </c>
      <c r="I150" s="55">
        <f t="shared" si="23"/>
        <v>0</v>
      </c>
      <c r="J150" s="52">
        <v>0</v>
      </c>
      <c r="K150" s="52">
        <v>0</v>
      </c>
      <c r="L150" s="52">
        <v>0</v>
      </c>
      <c r="M150" s="52"/>
      <c r="N150" s="55">
        <f t="shared" si="24"/>
        <v>0</v>
      </c>
    </row>
    <row r="151" spans="1:14" ht="39" hidden="1" outlineLevel="1" x14ac:dyDescent="0.25">
      <c r="A151" s="61" t="s">
        <v>888</v>
      </c>
      <c r="B151" s="38" t="s">
        <v>18</v>
      </c>
      <c r="C151" s="52">
        <v>3</v>
      </c>
      <c r="D151" s="52">
        <v>0</v>
      </c>
      <c r="E151" s="52">
        <v>0</v>
      </c>
      <c r="F151" s="52">
        <v>3</v>
      </c>
      <c r="G151" s="52">
        <v>0</v>
      </c>
      <c r="H151" s="52">
        <v>0</v>
      </c>
      <c r="I151" s="55">
        <f t="shared" si="23"/>
        <v>0</v>
      </c>
      <c r="J151" s="52">
        <v>0</v>
      </c>
      <c r="K151" s="52">
        <v>0</v>
      </c>
      <c r="L151" s="52">
        <v>0</v>
      </c>
      <c r="M151" s="52"/>
      <c r="N151" s="55">
        <f t="shared" si="24"/>
        <v>0</v>
      </c>
    </row>
    <row r="152" spans="1:14" ht="78" hidden="1" outlineLevel="1" x14ac:dyDescent="0.25">
      <c r="A152" s="61" t="s">
        <v>889</v>
      </c>
      <c r="B152" s="38" t="s">
        <v>25</v>
      </c>
      <c r="C152" s="52">
        <v>4</v>
      </c>
      <c r="D152" s="52">
        <v>0</v>
      </c>
      <c r="E152" s="52">
        <v>0</v>
      </c>
      <c r="F152" s="52">
        <v>3</v>
      </c>
      <c r="G152" s="52">
        <v>0</v>
      </c>
      <c r="H152" s="52">
        <v>0</v>
      </c>
      <c r="I152" s="55">
        <f t="shared" si="23"/>
        <v>0</v>
      </c>
      <c r="J152" s="52">
        <v>0</v>
      </c>
      <c r="K152" s="52">
        <v>0</v>
      </c>
      <c r="L152" s="52">
        <v>0</v>
      </c>
      <c r="M152" s="52"/>
      <c r="N152" s="55">
        <f t="shared" si="24"/>
        <v>0</v>
      </c>
    </row>
    <row r="153" spans="1:14" ht="39" hidden="1" outlineLevel="1" x14ac:dyDescent="0.25">
      <c r="A153" s="61" t="s">
        <v>890</v>
      </c>
      <c r="B153" s="38" t="s">
        <v>218</v>
      </c>
      <c r="C153" s="52">
        <v>1</v>
      </c>
      <c r="D153" s="52">
        <v>0</v>
      </c>
      <c r="E153" s="52">
        <v>0</v>
      </c>
      <c r="F153" s="52">
        <v>1</v>
      </c>
      <c r="G153" s="52">
        <v>0</v>
      </c>
      <c r="H153" s="52">
        <v>0</v>
      </c>
      <c r="I153" s="55">
        <f t="shared" si="23"/>
        <v>0</v>
      </c>
      <c r="J153" s="52">
        <v>0</v>
      </c>
      <c r="K153" s="52">
        <v>0</v>
      </c>
      <c r="L153" s="52">
        <v>0</v>
      </c>
      <c r="M153" s="52"/>
      <c r="N153" s="55">
        <f t="shared" si="24"/>
        <v>0</v>
      </c>
    </row>
    <row r="154" spans="1:14" ht="58.5" hidden="1" outlineLevel="1" x14ac:dyDescent="0.25">
      <c r="A154" s="61" t="s">
        <v>891</v>
      </c>
      <c r="B154" s="38" t="s">
        <v>412</v>
      </c>
      <c r="C154" s="52">
        <v>0</v>
      </c>
      <c r="D154" s="52">
        <v>0</v>
      </c>
      <c r="E154" s="52">
        <v>0</v>
      </c>
      <c r="F154" s="52">
        <v>0</v>
      </c>
      <c r="G154" s="52">
        <v>0</v>
      </c>
      <c r="H154" s="52">
        <v>0</v>
      </c>
      <c r="I154" s="55">
        <f t="shared" si="23"/>
        <v>0</v>
      </c>
      <c r="J154" s="52">
        <v>0</v>
      </c>
      <c r="K154" s="52">
        <v>0</v>
      </c>
      <c r="L154" s="52">
        <v>0</v>
      </c>
      <c r="M154" s="52"/>
      <c r="N154" s="55">
        <f t="shared" si="24"/>
        <v>0</v>
      </c>
    </row>
    <row r="155" spans="1:14" ht="58.5" hidden="1" outlineLevel="1" x14ac:dyDescent="0.25">
      <c r="A155" s="61" t="s">
        <v>892</v>
      </c>
      <c r="B155" s="38" t="s">
        <v>413</v>
      </c>
      <c r="C155" s="52">
        <v>3</v>
      </c>
      <c r="D155" s="52">
        <v>0</v>
      </c>
      <c r="E155" s="52">
        <v>0</v>
      </c>
      <c r="F155" s="52">
        <v>3</v>
      </c>
      <c r="G155" s="52">
        <v>0</v>
      </c>
      <c r="H155" s="52">
        <v>0</v>
      </c>
      <c r="I155" s="55">
        <f t="shared" si="23"/>
        <v>0</v>
      </c>
      <c r="J155" s="52">
        <v>0</v>
      </c>
      <c r="K155" s="52">
        <v>0</v>
      </c>
      <c r="L155" s="52">
        <v>0</v>
      </c>
      <c r="M155" s="52"/>
      <c r="N155" s="55">
        <f t="shared" si="24"/>
        <v>0</v>
      </c>
    </row>
    <row r="156" spans="1:14" ht="58.5" hidden="1" outlineLevel="1" x14ac:dyDescent="0.25">
      <c r="A156" s="61" t="s">
        <v>893</v>
      </c>
      <c r="B156" s="38" t="s">
        <v>414</v>
      </c>
      <c r="C156" s="52">
        <v>5</v>
      </c>
      <c r="D156" s="52">
        <v>0</v>
      </c>
      <c r="E156" s="52">
        <v>0</v>
      </c>
      <c r="F156" s="52">
        <v>4</v>
      </c>
      <c r="G156" s="52">
        <v>0</v>
      </c>
      <c r="H156" s="52">
        <v>0</v>
      </c>
      <c r="I156" s="55">
        <f t="shared" si="23"/>
        <v>0</v>
      </c>
      <c r="J156" s="52">
        <v>0</v>
      </c>
      <c r="K156" s="52">
        <v>0</v>
      </c>
      <c r="L156" s="52">
        <v>0</v>
      </c>
      <c r="M156" s="52"/>
      <c r="N156" s="55">
        <f t="shared" si="24"/>
        <v>0</v>
      </c>
    </row>
    <row r="157" spans="1:14" ht="58.5" hidden="1" outlineLevel="1" x14ac:dyDescent="0.25">
      <c r="A157" s="61" t="s">
        <v>894</v>
      </c>
      <c r="B157" s="38" t="s">
        <v>415</v>
      </c>
      <c r="C157" s="52">
        <v>11</v>
      </c>
      <c r="D157" s="52">
        <v>0</v>
      </c>
      <c r="E157" s="52">
        <v>0</v>
      </c>
      <c r="F157" s="52">
        <v>8</v>
      </c>
      <c r="G157" s="52">
        <v>0</v>
      </c>
      <c r="H157" s="52">
        <v>0</v>
      </c>
      <c r="I157" s="55">
        <f t="shared" si="23"/>
        <v>0</v>
      </c>
      <c r="J157" s="52">
        <v>0</v>
      </c>
      <c r="K157" s="52">
        <v>0</v>
      </c>
      <c r="L157" s="52">
        <v>0</v>
      </c>
      <c r="M157" s="52"/>
      <c r="N157" s="55">
        <f t="shared" si="24"/>
        <v>0</v>
      </c>
    </row>
    <row r="158" spans="1:14" ht="39" hidden="1" outlineLevel="1" x14ac:dyDescent="0.25">
      <c r="A158" s="61" t="s">
        <v>895</v>
      </c>
      <c r="B158" s="38" t="s">
        <v>416</v>
      </c>
      <c r="C158" s="52">
        <v>4</v>
      </c>
      <c r="D158" s="52">
        <v>0</v>
      </c>
      <c r="E158" s="52">
        <v>0</v>
      </c>
      <c r="F158" s="52">
        <v>3</v>
      </c>
      <c r="G158" s="52">
        <v>0</v>
      </c>
      <c r="H158" s="52">
        <v>0</v>
      </c>
      <c r="I158" s="55">
        <f t="shared" si="23"/>
        <v>0</v>
      </c>
      <c r="J158" s="52">
        <v>0</v>
      </c>
      <c r="K158" s="52">
        <v>0</v>
      </c>
      <c r="L158" s="52">
        <v>0</v>
      </c>
      <c r="M158" s="52"/>
      <c r="N158" s="55">
        <f t="shared" si="24"/>
        <v>0</v>
      </c>
    </row>
    <row r="159" spans="1:14" ht="78" hidden="1" outlineLevel="1" x14ac:dyDescent="0.25">
      <c r="A159" s="61" t="s">
        <v>896</v>
      </c>
      <c r="B159" s="38" t="s">
        <v>417</v>
      </c>
      <c r="C159" s="52">
        <v>7</v>
      </c>
      <c r="D159" s="52">
        <v>0</v>
      </c>
      <c r="E159" s="52">
        <v>0</v>
      </c>
      <c r="F159" s="52">
        <v>5</v>
      </c>
      <c r="G159" s="52">
        <v>0</v>
      </c>
      <c r="H159" s="52">
        <v>0</v>
      </c>
      <c r="I159" s="55">
        <f t="shared" si="23"/>
        <v>0</v>
      </c>
      <c r="J159" s="52">
        <v>0</v>
      </c>
      <c r="K159" s="52">
        <v>0</v>
      </c>
      <c r="L159" s="52">
        <v>0</v>
      </c>
      <c r="M159" s="52"/>
      <c r="N159" s="55">
        <f t="shared" si="24"/>
        <v>0</v>
      </c>
    </row>
    <row r="160" spans="1:14" ht="39" hidden="1" outlineLevel="1" x14ac:dyDescent="0.25">
      <c r="A160" s="61" t="s">
        <v>897</v>
      </c>
      <c r="B160" s="38" t="s">
        <v>12</v>
      </c>
      <c r="C160" s="52">
        <v>11</v>
      </c>
      <c r="D160" s="52">
        <v>0</v>
      </c>
      <c r="E160" s="52">
        <v>0</v>
      </c>
      <c r="F160" s="52">
        <v>8</v>
      </c>
      <c r="G160" s="52">
        <v>0</v>
      </c>
      <c r="H160" s="52">
        <v>0</v>
      </c>
      <c r="I160" s="55">
        <f t="shared" si="23"/>
        <v>0</v>
      </c>
      <c r="J160" s="52">
        <v>0</v>
      </c>
      <c r="K160" s="52">
        <v>0</v>
      </c>
      <c r="L160" s="52">
        <v>0</v>
      </c>
      <c r="M160" s="52"/>
      <c r="N160" s="55">
        <f t="shared" si="24"/>
        <v>0</v>
      </c>
    </row>
    <row r="161" spans="1:14" ht="58.5" hidden="1" outlineLevel="1" x14ac:dyDescent="0.25">
      <c r="A161" s="61" t="s">
        <v>898</v>
      </c>
      <c r="B161" s="38" t="s">
        <v>411</v>
      </c>
      <c r="C161" s="52">
        <v>7</v>
      </c>
      <c r="D161" s="52">
        <v>0</v>
      </c>
      <c r="E161" s="52">
        <v>0</v>
      </c>
      <c r="F161" s="52">
        <v>0</v>
      </c>
      <c r="G161" s="52">
        <v>0</v>
      </c>
      <c r="H161" s="52">
        <v>0</v>
      </c>
      <c r="I161" s="55">
        <f t="shared" si="23"/>
        <v>0</v>
      </c>
      <c r="J161" s="52">
        <v>0</v>
      </c>
      <c r="K161" s="52">
        <v>0</v>
      </c>
      <c r="L161" s="52">
        <v>0</v>
      </c>
      <c r="M161" s="52"/>
      <c r="N161" s="55">
        <f t="shared" si="24"/>
        <v>0</v>
      </c>
    </row>
    <row r="162" spans="1:14" ht="78" hidden="1" outlineLevel="1" x14ac:dyDescent="0.25">
      <c r="A162" s="61" t="s">
        <v>899</v>
      </c>
      <c r="B162" s="38" t="s">
        <v>418</v>
      </c>
      <c r="C162" s="52">
        <v>3</v>
      </c>
      <c r="D162" s="52">
        <v>0</v>
      </c>
      <c r="E162" s="52">
        <v>0</v>
      </c>
      <c r="F162" s="52">
        <v>3</v>
      </c>
      <c r="G162" s="52">
        <v>0</v>
      </c>
      <c r="H162" s="52">
        <v>0</v>
      </c>
      <c r="I162" s="55">
        <f t="shared" si="23"/>
        <v>0</v>
      </c>
      <c r="J162" s="52">
        <v>0</v>
      </c>
      <c r="K162" s="52">
        <v>0</v>
      </c>
      <c r="L162" s="52">
        <v>0</v>
      </c>
      <c r="M162" s="52"/>
      <c r="N162" s="55">
        <f t="shared" si="24"/>
        <v>0</v>
      </c>
    </row>
    <row r="163" spans="1:14" ht="39" hidden="1" outlineLevel="1" x14ac:dyDescent="0.25">
      <c r="A163" s="61" t="s">
        <v>900</v>
      </c>
      <c r="B163" s="38" t="s">
        <v>419</v>
      </c>
      <c r="C163" s="52">
        <v>5</v>
      </c>
      <c r="D163" s="52">
        <v>0</v>
      </c>
      <c r="E163" s="52">
        <v>0</v>
      </c>
      <c r="F163" s="52">
        <v>5</v>
      </c>
      <c r="G163" s="52">
        <v>0</v>
      </c>
      <c r="H163" s="52">
        <v>0</v>
      </c>
      <c r="I163" s="55">
        <f t="shared" si="23"/>
        <v>0</v>
      </c>
      <c r="J163" s="52">
        <v>0</v>
      </c>
      <c r="K163" s="52">
        <v>0</v>
      </c>
      <c r="L163" s="52">
        <v>0</v>
      </c>
      <c r="M163" s="52"/>
      <c r="N163" s="55">
        <f t="shared" si="24"/>
        <v>0</v>
      </c>
    </row>
    <row r="164" spans="1:14" ht="58.5" hidden="1" outlineLevel="1" x14ac:dyDescent="0.25">
      <c r="A164" s="61" t="s">
        <v>901</v>
      </c>
      <c r="B164" s="38" t="s">
        <v>420</v>
      </c>
      <c r="C164" s="52">
        <v>3</v>
      </c>
      <c r="D164" s="52">
        <v>0</v>
      </c>
      <c r="E164" s="52">
        <v>0</v>
      </c>
      <c r="F164" s="52">
        <v>1</v>
      </c>
      <c r="G164" s="52">
        <v>0</v>
      </c>
      <c r="H164" s="52">
        <v>0</v>
      </c>
      <c r="I164" s="55">
        <f t="shared" si="23"/>
        <v>0</v>
      </c>
      <c r="J164" s="52">
        <v>0</v>
      </c>
      <c r="K164" s="52">
        <v>0</v>
      </c>
      <c r="L164" s="52">
        <v>0</v>
      </c>
      <c r="M164" s="52"/>
      <c r="N164" s="55">
        <f t="shared" si="24"/>
        <v>0</v>
      </c>
    </row>
    <row r="165" spans="1:14" ht="58.5" hidden="1" outlineLevel="1" x14ac:dyDescent="0.25">
      <c r="A165" s="61" t="s">
        <v>902</v>
      </c>
      <c r="B165" s="38" t="s">
        <v>421</v>
      </c>
      <c r="C165" s="52">
        <v>4</v>
      </c>
      <c r="D165" s="52">
        <v>0</v>
      </c>
      <c r="E165" s="52">
        <v>0</v>
      </c>
      <c r="F165" s="52">
        <v>4</v>
      </c>
      <c r="G165" s="52">
        <v>0</v>
      </c>
      <c r="H165" s="52">
        <v>0</v>
      </c>
      <c r="I165" s="55">
        <f t="shared" si="23"/>
        <v>0</v>
      </c>
      <c r="J165" s="52">
        <v>0</v>
      </c>
      <c r="K165" s="52">
        <v>0</v>
      </c>
      <c r="L165" s="52">
        <v>0</v>
      </c>
      <c r="M165" s="52"/>
      <c r="N165" s="55">
        <f t="shared" si="24"/>
        <v>0</v>
      </c>
    </row>
    <row r="166" spans="1:14" ht="78" hidden="1" outlineLevel="1" x14ac:dyDescent="0.25">
      <c r="A166" s="61" t="s">
        <v>903</v>
      </c>
      <c r="B166" s="38" t="s">
        <v>423</v>
      </c>
      <c r="C166" s="52">
        <v>3</v>
      </c>
      <c r="D166" s="52">
        <v>0</v>
      </c>
      <c r="E166" s="52">
        <v>0</v>
      </c>
      <c r="F166" s="52">
        <v>2</v>
      </c>
      <c r="G166" s="52">
        <v>0</v>
      </c>
      <c r="H166" s="52">
        <v>0</v>
      </c>
      <c r="I166" s="55">
        <f t="shared" si="23"/>
        <v>0</v>
      </c>
      <c r="J166" s="52">
        <v>0</v>
      </c>
      <c r="K166" s="52">
        <v>0</v>
      </c>
      <c r="L166" s="52">
        <v>0</v>
      </c>
      <c r="M166" s="52"/>
      <c r="N166" s="55">
        <f t="shared" si="24"/>
        <v>0</v>
      </c>
    </row>
    <row r="167" spans="1:14" ht="39" hidden="1" outlineLevel="1" x14ac:dyDescent="0.25">
      <c r="A167" s="61" t="s">
        <v>904</v>
      </c>
      <c r="B167" s="38" t="s">
        <v>422</v>
      </c>
      <c r="C167" s="52">
        <v>5</v>
      </c>
      <c r="D167" s="52">
        <v>0</v>
      </c>
      <c r="E167" s="52">
        <v>0</v>
      </c>
      <c r="F167" s="52">
        <v>3</v>
      </c>
      <c r="G167" s="52">
        <v>0</v>
      </c>
      <c r="H167" s="52">
        <v>0</v>
      </c>
      <c r="I167" s="55">
        <f t="shared" si="23"/>
        <v>0</v>
      </c>
      <c r="J167" s="52">
        <v>0</v>
      </c>
      <c r="K167" s="52">
        <v>0</v>
      </c>
      <c r="L167" s="52">
        <v>0</v>
      </c>
      <c r="M167" s="52"/>
      <c r="N167" s="55">
        <f t="shared" si="24"/>
        <v>0</v>
      </c>
    </row>
    <row r="168" spans="1:14" ht="78" hidden="1" outlineLevel="1" x14ac:dyDescent="0.25">
      <c r="A168" s="61" t="s">
        <v>905</v>
      </c>
      <c r="B168" s="38" t="s">
        <v>424</v>
      </c>
      <c r="C168" s="52">
        <v>5</v>
      </c>
      <c r="D168" s="52">
        <v>0</v>
      </c>
      <c r="E168" s="52">
        <v>0</v>
      </c>
      <c r="F168" s="52">
        <v>5</v>
      </c>
      <c r="G168" s="52">
        <v>0</v>
      </c>
      <c r="H168" s="52">
        <v>0</v>
      </c>
      <c r="I168" s="55">
        <f t="shared" si="23"/>
        <v>0</v>
      </c>
      <c r="J168" s="52">
        <v>0</v>
      </c>
      <c r="K168" s="52">
        <v>0</v>
      </c>
      <c r="L168" s="52">
        <v>0</v>
      </c>
      <c r="M168" s="52"/>
      <c r="N168" s="55">
        <f t="shared" si="24"/>
        <v>0</v>
      </c>
    </row>
    <row r="169" spans="1:14" ht="39" hidden="1" outlineLevel="1" x14ac:dyDescent="0.25">
      <c r="A169" s="61" t="s">
        <v>906</v>
      </c>
      <c r="B169" s="38" t="s">
        <v>13</v>
      </c>
      <c r="C169" s="52">
        <v>3</v>
      </c>
      <c r="D169" s="52">
        <v>0</v>
      </c>
      <c r="E169" s="52">
        <v>0</v>
      </c>
      <c r="F169" s="52">
        <v>1</v>
      </c>
      <c r="G169" s="52">
        <v>0</v>
      </c>
      <c r="H169" s="52">
        <v>0</v>
      </c>
      <c r="I169" s="55">
        <f t="shared" si="23"/>
        <v>0</v>
      </c>
      <c r="J169" s="52">
        <v>0</v>
      </c>
      <c r="K169" s="52">
        <v>0</v>
      </c>
      <c r="L169" s="52">
        <v>0</v>
      </c>
      <c r="M169" s="52"/>
      <c r="N169" s="55">
        <f t="shared" si="24"/>
        <v>0</v>
      </c>
    </row>
    <row r="170" spans="1:14" ht="39" hidden="1" outlineLevel="1" x14ac:dyDescent="0.25">
      <c r="A170" s="61" t="s">
        <v>907</v>
      </c>
      <c r="B170" s="38" t="s">
        <v>14</v>
      </c>
      <c r="C170" s="52">
        <v>8</v>
      </c>
      <c r="D170" s="52">
        <v>0</v>
      </c>
      <c r="E170" s="52">
        <v>0</v>
      </c>
      <c r="F170" s="52">
        <v>8</v>
      </c>
      <c r="G170" s="52">
        <v>0</v>
      </c>
      <c r="H170" s="52">
        <v>0</v>
      </c>
      <c r="I170" s="55">
        <f t="shared" si="23"/>
        <v>0</v>
      </c>
      <c r="J170" s="52">
        <v>0</v>
      </c>
      <c r="K170" s="52">
        <v>0</v>
      </c>
      <c r="L170" s="52">
        <v>0</v>
      </c>
      <c r="M170" s="52"/>
      <c r="N170" s="55">
        <f t="shared" si="24"/>
        <v>0</v>
      </c>
    </row>
    <row r="171" spans="1:14" ht="58.5" hidden="1" outlineLevel="1" x14ac:dyDescent="0.25">
      <c r="A171" s="61" t="s">
        <v>908</v>
      </c>
      <c r="B171" s="38" t="s">
        <v>425</v>
      </c>
      <c r="C171" s="52">
        <v>5</v>
      </c>
      <c r="D171" s="52">
        <v>0</v>
      </c>
      <c r="E171" s="52">
        <v>0</v>
      </c>
      <c r="F171" s="52">
        <v>4</v>
      </c>
      <c r="G171" s="52">
        <v>0</v>
      </c>
      <c r="H171" s="52">
        <v>0</v>
      </c>
      <c r="I171" s="55">
        <f t="shared" si="23"/>
        <v>0</v>
      </c>
      <c r="J171" s="52">
        <v>0</v>
      </c>
      <c r="K171" s="52">
        <v>0</v>
      </c>
      <c r="L171" s="52">
        <v>0</v>
      </c>
      <c r="M171" s="52"/>
      <c r="N171" s="55">
        <f t="shared" si="24"/>
        <v>0</v>
      </c>
    </row>
    <row r="172" spans="1:14" ht="58.5" hidden="1" outlineLevel="1" x14ac:dyDescent="0.25">
      <c r="A172" s="61" t="s">
        <v>909</v>
      </c>
      <c r="B172" s="38" t="s">
        <v>513</v>
      </c>
      <c r="C172" s="52">
        <v>3</v>
      </c>
      <c r="D172" s="52">
        <v>0</v>
      </c>
      <c r="E172" s="52">
        <v>0</v>
      </c>
      <c r="F172" s="52">
        <v>3</v>
      </c>
      <c r="G172" s="52">
        <v>0</v>
      </c>
      <c r="H172" s="52">
        <v>0</v>
      </c>
      <c r="I172" s="55">
        <f t="shared" si="23"/>
        <v>0</v>
      </c>
      <c r="J172" s="52">
        <v>0</v>
      </c>
      <c r="K172" s="52">
        <v>0</v>
      </c>
      <c r="L172" s="52">
        <v>0</v>
      </c>
      <c r="M172" s="52"/>
      <c r="N172" s="55">
        <f t="shared" si="24"/>
        <v>0</v>
      </c>
    </row>
    <row r="173" spans="1:14" ht="39" hidden="1" outlineLevel="1" x14ac:dyDescent="0.25">
      <c r="A173" s="61" t="s">
        <v>910</v>
      </c>
      <c r="B173" s="38" t="s">
        <v>557</v>
      </c>
      <c r="C173" s="52">
        <v>5</v>
      </c>
      <c r="D173" s="52">
        <v>0</v>
      </c>
      <c r="E173" s="52">
        <v>0</v>
      </c>
      <c r="F173" s="52">
        <v>4</v>
      </c>
      <c r="G173" s="52">
        <v>0</v>
      </c>
      <c r="H173" s="52">
        <v>0</v>
      </c>
      <c r="I173" s="55">
        <f t="shared" si="23"/>
        <v>0</v>
      </c>
      <c r="J173" s="52">
        <v>0</v>
      </c>
      <c r="K173" s="52">
        <v>0</v>
      </c>
      <c r="L173" s="52">
        <v>0</v>
      </c>
      <c r="M173" s="52"/>
      <c r="N173" s="55">
        <f t="shared" si="24"/>
        <v>0</v>
      </c>
    </row>
    <row r="174" spans="1:14" ht="97.5" hidden="1" outlineLevel="1" x14ac:dyDescent="0.25">
      <c r="A174" s="61" t="s">
        <v>911</v>
      </c>
      <c r="B174" s="38" t="s">
        <v>219</v>
      </c>
      <c r="C174" s="52">
        <v>5</v>
      </c>
      <c r="D174" s="52">
        <v>0</v>
      </c>
      <c r="E174" s="52">
        <v>0</v>
      </c>
      <c r="F174" s="52">
        <v>4</v>
      </c>
      <c r="G174" s="52">
        <v>0</v>
      </c>
      <c r="H174" s="52">
        <v>0</v>
      </c>
      <c r="I174" s="55">
        <f t="shared" si="23"/>
        <v>0</v>
      </c>
      <c r="J174" s="52">
        <v>0</v>
      </c>
      <c r="K174" s="52">
        <v>0</v>
      </c>
      <c r="L174" s="52">
        <v>0</v>
      </c>
      <c r="M174" s="52"/>
      <c r="N174" s="55">
        <f t="shared" si="24"/>
        <v>0</v>
      </c>
    </row>
    <row r="175" spans="1:14" ht="39" hidden="1" outlineLevel="1" x14ac:dyDescent="0.25">
      <c r="A175" s="61" t="s">
        <v>912</v>
      </c>
      <c r="B175" s="38" t="s">
        <v>379</v>
      </c>
      <c r="C175" s="52">
        <v>4</v>
      </c>
      <c r="D175" s="52">
        <v>0</v>
      </c>
      <c r="E175" s="52">
        <v>0</v>
      </c>
      <c r="F175" s="52">
        <v>1</v>
      </c>
      <c r="G175" s="52">
        <v>0</v>
      </c>
      <c r="H175" s="52">
        <v>0</v>
      </c>
      <c r="I175" s="55">
        <f t="shared" si="23"/>
        <v>0</v>
      </c>
      <c r="J175" s="52">
        <v>0</v>
      </c>
      <c r="K175" s="52">
        <v>0</v>
      </c>
      <c r="L175" s="52">
        <v>0</v>
      </c>
      <c r="M175" s="52"/>
      <c r="N175" s="55">
        <f t="shared" si="24"/>
        <v>0</v>
      </c>
    </row>
    <row r="176" spans="1:14" ht="58.5" hidden="1" outlineLevel="1" x14ac:dyDescent="0.25">
      <c r="A176" s="61" t="s">
        <v>913</v>
      </c>
      <c r="B176" s="39" t="s">
        <v>676</v>
      </c>
      <c r="C176" s="52">
        <v>2</v>
      </c>
      <c r="D176" s="52">
        <v>0</v>
      </c>
      <c r="E176" s="52">
        <v>0</v>
      </c>
      <c r="F176" s="52">
        <v>2</v>
      </c>
      <c r="G176" s="52">
        <v>0</v>
      </c>
      <c r="H176" s="52">
        <v>0</v>
      </c>
      <c r="I176" s="55">
        <f t="shared" si="23"/>
        <v>0</v>
      </c>
      <c r="J176" s="52">
        <v>0</v>
      </c>
      <c r="K176" s="52">
        <v>0</v>
      </c>
      <c r="L176" s="52">
        <v>0</v>
      </c>
      <c r="M176" s="52"/>
      <c r="N176" s="55">
        <f t="shared" si="24"/>
        <v>0</v>
      </c>
    </row>
    <row r="177" spans="1:14" ht="58.5" hidden="1" outlineLevel="1" x14ac:dyDescent="0.25">
      <c r="A177" s="61" t="s">
        <v>914</v>
      </c>
      <c r="B177" s="38" t="s">
        <v>648</v>
      </c>
      <c r="C177" s="52">
        <v>3</v>
      </c>
      <c r="D177" s="52">
        <v>0</v>
      </c>
      <c r="E177" s="52">
        <v>0</v>
      </c>
      <c r="F177" s="52">
        <v>0</v>
      </c>
      <c r="G177" s="52">
        <v>0</v>
      </c>
      <c r="H177" s="52">
        <v>0</v>
      </c>
      <c r="I177" s="55">
        <f t="shared" si="23"/>
        <v>0</v>
      </c>
      <c r="J177" s="52">
        <v>0</v>
      </c>
      <c r="K177" s="52">
        <v>0</v>
      </c>
      <c r="L177" s="52">
        <v>0</v>
      </c>
      <c r="M177" s="52"/>
      <c r="N177" s="55">
        <f t="shared" si="24"/>
        <v>0</v>
      </c>
    </row>
    <row r="178" spans="1:14" ht="58.5" hidden="1" outlineLevel="1" x14ac:dyDescent="0.25">
      <c r="A178" s="61" t="s">
        <v>915</v>
      </c>
      <c r="B178" s="38" t="s">
        <v>647</v>
      </c>
      <c r="C178" s="52">
        <v>8</v>
      </c>
      <c r="D178" s="52">
        <v>0</v>
      </c>
      <c r="E178" s="52">
        <v>0</v>
      </c>
      <c r="F178" s="52">
        <v>2</v>
      </c>
      <c r="G178" s="52">
        <v>0</v>
      </c>
      <c r="H178" s="52">
        <v>0</v>
      </c>
      <c r="I178" s="55">
        <f t="shared" si="23"/>
        <v>0</v>
      </c>
      <c r="J178" s="52">
        <v>0</v>
      </c>
      <c r="K178" s="52">
        <v>0</v>
      </c>
      <c r="L178" s="52">
        <v>0</v>
      </c>
      <c r="M178" s="52"/>
      <c r="N178" s="55">
        <f t="shared" si="24"/>
        <v>0</v>
      </c>
    </row>
    <row r="179" spans="1:14" ht="58.5" hidden="1" outlineLevel="1" x14ac:dyDescent="0.25">
      <c r="A179" s="61" t="s">
        <v>916</v>
      </c>
      <c r="B179" s="38" t="s">
        <v>649</v>
      </c>
      <c r="C179" s="52">
        <v>3</v>
      </c>
      <c r="D179" s="52">
        <v>0</v>
      </c>
      <c r="E179" s="52">
        <v>0</v>
      </c>
      <c r="F179" s="52">
        <v>1</v>
      </c>
      <c r="G179" s="52">
        <v>0</v>
      </c>
      <c r="H179" s="52">
        <v>0</v>
      </c>
      <c r="I179" s="55">
        <f t="shared" si="23"/>
        <v>0</v>
      </c>
      <c r="J179" s="52">
        <v>0</v>
      </c>
      <c r="K179" s="52">
        <v>0</v>
      </c>
      <c r="L179" s="52">
        <v>0</v>
      </c>
      <c r="M179" s="52"/>
      <c r="N179" s="55">
        <f t="shared" si="24"/>
        <v>0</v>
      </c>
    </row>
    <row r="180" spans="1:14" ht="58.5" hidden="1" outlineLevel="1" x14ac:dyDescent="0.25">
      <c r="A180" s="61" t="s">
        <v>917</v>
      </c>
      <c r="B180" s="38" t="s">
        <v>650</v>
      </c>
      <c r="C180" s="52">
        <v>1</v>
      </c>
      <c r="D180" s="52">
        <v>0</v>
      </c>
      <c r="E180" s="52">
        <v>0</v>
      </c>
      <c r="F180" s="52">
        <v>0</v>
      </c>
      <c r="G180" s="52">
        <v>0</v>
      </c>
      <c r="H180" s="52">
        <v>0</v>
      </c>
      <c r="I180" s="55">
        <f t="shared" si="23"/>
        <v>0</v>
      </c>
      <c r="J180" s="52">
        <v>0</v>
      </c>
      <c r="K180" s="52">
        <v>0</v>
      </c>
      <c r="L180" s="52">
        <v>0</v>
      </c>
      <c r="M180" s="52"/>
      <c r="N180" s="55">
        <f t="shared" si="24"/>
        <v>0</v>
      </c>
    </row>
    <row r="181" spans="1:14" ht="58.5" hidden="1" outlineLevel="1" x14ac:dyDescent="0.25">
      <c r="A181" s="61" t="s">
        <v>918</v>
      </c>
      <c r="B181" s="38" t="s">
        <v>651</v>
      </c>
      <c r="C181" s="52">
        <v>5</v>
      </c>
      <c r="D181" s="52">
        <v>0</v>
      </c>
      <c r="E181" s="52">
        <v>0</v>
      </c>
      <c r="F181" s="52">
        <v>0</v>
      </c>
      <c r="G181" s="52">
        <v>0</v>
      </c>
      <c r="H181" s="52">
        <v>0</v>
      </c>
      <c r="I181" s="55">
        <f t="shared" si="23"/>
        <v>0</v>
      </c>
      <c r="J181" s="52">
        <v>0</v>
      </c>
      <c r="K181" s="52">
        <v>0</v>
      </c>
      <c r="L181" s="52">
        <v>0</v>
      </c>
      <c r="M181" s="52"/>
      <c r="N181" s="55">
        <f t="shared" si="24"/>
        <v>0</v>
      </c>
    </row>
    <row r="182" spans="1:14" ht="58.5" hidden="1" outlineLevel="1" x14ac:dyDescent="0.25">
      <c r="A182" s="61" t="s">
        <v>919</v>
      </c>
      <c r="B182" s="38" t="s">
        <v>652</v>
      </c>
      <c r="C182" s="52">
        <v>3</v>
      </c>
      <c r="D182" s="52">
        <v>0</v>
      </c>
      <c r="E182" s="52">
        <v>0</v>
      </c>
      <c r="F182" s="52">
        <v>0</v>
      </c>
      <c r="G182" s="52">
        <v>0</v>
      </c>
      <c r="H182" s="52">
        <v>0</v>
      </c>
      <c r="I182" s="55">
        <f t="shared" si="23"/>
        <v>0</v>
      </c>
      <c r="J182" s="52">
        <v>0</v>
      </c>
      <c r="K182" s="52">
        <v>0</v>
      </c>
      <c r="L182" s="52">
        <v>0</v>
      </c>
      <c r="M182" s="52"/>
      <c r="N182" s="55">
        <f t="shared" si="24"/>
        <v>0</v>
      </c>
    </row>
    <row r="183" spans="1:14" ht="58.5" hidden="1" outlineLevel="1" x14ac:dyDescent="0.25">
      <c r="A183" s="61" t="s">
        <v>920</v>
      </c>
      <c r="B183" s="38" t="s">
        <v>653</v>
      </c>
      <c r="C183" s="52">
        <v>5</v>
      </c>
      <c r="D183" s="52">
        <v>0</v>
      </c>
      <c r="E183" s="52">
        <v>0</v>
      </c>
      <c r="F183" s="52">
        <v>0</v>
      </c>
      <c r="G183" s="52">
        <v>0</v>
      </c>
      <c r="H183" s="52">
        <v>0</v>
      </c>
      <c r="I183" s="55">
        <f t="shared" si="23"/>
        <v>0</v>
      </c>
      <c r="J183" s="52">
        <v>0</v>
      </c>
      <c r="K183" s="52">
        <v>0</v>
      </c>
      <c r="L183" s="52">
        <v>0</v>
      </c>
      <c r="M183" s="52"/>
      <c r="N183" s="55">
        <f t="shared" si="24"/>
        <v>0</v>
      </c>
    </row>
    <row r="184" spans="1:14" ht="58.5" hidden="1" outlineLevel="1" x14ac:dyDescent="0.25">
      <c r="A184" s="61" t="s">
        <v>921</v>
      </c>
      <c r="B184" s="38" t="s">
        <v>654</v>
      </c>
      <c r="C184" s="52">
        <v>2</v>
      </c>
      <c r="D184" s="52">
        <v>0</v>
      </c>
      <c r="E184" s="52">
        <v>0</v>
      </c>
      <c r="F184" s="52">
        <v>0</v>
      </c>
      <c r="G184" s="52">
        <v>0</v>
      </c>
      <c r="H184" s="52">
        <v>0</v>
      </c>
      <c r="I184" s="55">
        <f t="shared" si="23"/>
        <v>0</v>
      </c>
      <c r="J184" s="52">
        <v>0</v>
      </c>
      <c r="K184" s="52">
        <v>0</v>
      </c>
      <c r="L184" s="52">
        <v>0</v>
      </c>
      <c r="M184" s="52"/>
      <c r="N184" s="55">
        <f t="shared" si="24"/>
        <v>0</v>
      </c>
    </row>
    <row r="185" spans="1:14" ht="58.5" hidden="1" outlineLevel="1" x14ac:dyDescent="0.25">
      <c r="A185" s="61" t="s">
        <v>922</v>
      </c>
      <c r="B185" s="38" t="s">
        <v>655</v>
      </c>
      <c r="C185" s="52">
        <v>2</v>
      </c>
      <c r="D185" s="52">
        <v>0</v>
      </c>
      <c r="E185" s="52">
        <v>0</v>
      </c>
      <c r="F185" s="52">
        <v>0</v>
      </c>
      <c r="G185" s="52">
        <v>0</v>
      </c>
      <c r="H185" s="52">
        <v>0</v>
      </c>
      <c r="I185" s="55">
        <f t="shared" si="23"/>
        <v>0</v>
      </c>
      <c r="J185" s="52">
        <v>0</v>
      </c>
      <c r="K185" s="52">
        <v>0</v>
      </c>
      <c r="L185" s="52">
        <v>0</v>
      </c>
      <c r="M185" s="52"/>
      <c r="N185" s="55">
        <f t="shared" si="24"/>
        <v>0</v>
      </c>
    </row>
    <row r="186" spans="1:14" ht="58.5" hidden="1" outlineLevel="1" x14ac:dyDescent="0.25">
      <c r="A186" s="61" t="s">
        <v>923</v>
      </c>
      <c r="B186" s="38" t="s">
        <v>656</v>
      </c>
      <c r="C186" s="52">
        <v>2</v>
      </c>
      <c r="D186" s="52">
        <v>0</v>
      </c>
      <c r="E186" s="52">
        <v>0</v>
      </c>
      <c r="F186" s="52">
        <v>0</v>
      </c>
      <c r="G186" s="52">
        <v>0</v>
      </c>
      <c r="H186" s="52">
        <v>0</v>
      </c>
      <c r="I186" s="55">
        <f t="shared" si="23"/>
        <v>0</v>
      </c>
      <c r="J186" s="52">
        <v>0</v>
      </c>
      <c r="K186" s="52">
        <v>0</v>
      </c>
      <c r="L186" s="52">
        <v>0</v>
      </c>
      <c r="M186" s="52"/>
      <c r="N186" s="55">
        <f t="shared" si="24"/>
        <v>0</v>
      </c>
    </row>
    <row r="187" spans="1:14" ht="58.5" hidden="1" outlineLevel="1" x14ac:dyDescent="0.25">
      <c r="A187" s="61" t="s">
        <v>924</v>
      </c>
      <c r="B187" s="38" t="s">
        <v>657</v>
      </c>
      <c r="C187" s="52">
        <v>2</v>
      </c>
      <c r="D187" s="52">
        <v>0</v>
      </c>
      <c r="E187" s="52">
        <v>0</v>
      </c>
      <c r="F187" s="52">
        <v>0</v>
      </c>
      <c r="G187" s="52">
        <v>0</v>
      </c>
      <c r="H187" s="52">
        <v>0</v>
      </c>
      <c r="I187" s="55">
        <f t="shared" si="23"/>
        <v>0</v>
      </c>
      <c r="J187" s="52">
        <v>0</v>
      </c>
      <c r="K187" s="52">
        <v>0</v>
      </c>
      <c r="L187" s="52">
        <v>0</v>
      </c>
      <c r="M187" s="52"/>
      <c r="N187" s="55">
        <f t="shared" si="24"/>
        <v>0</v>
      </c>
    </row>
    <row r="188" spans="1:14" ht="19.5" hidden="1" outlineLevel="1" x14ac:dyDescent="0.25">
      <c r="A188" s="61" t="s">
        <v>925</v>
      </c>
      <c r="B188" s="38" t="s">
        <v>658</v>
      </c>
      <c r="C188" s="52">
        <v>16</v>
      </c>
      <c r="D188" s="52">
        <v>0</v>
      </c>
      <c r="E188" s="52">
        <v>0</v>
      </c>
      <c r="F188" s="52">
        <v>5</v>
      </c>
      <c r="G188" s="52">
        <v>0</v>
      </c>
      <c r="H188" s="52">
        <v>0</v>
      </c>
      <c r="I188" s="55">
        <f t="shared" si="23"/>
        <v>0</v>
      </c>
      <c r="J188" s="52">
        <v>0</v>
      </c>
      <c r="K188" s="52">
        <v>0</v>
      </c>
      <c r="L188" s="52">
        <v>0</v>
      </c>
      <c r="M188" s="52"/>
      <c r="N188" s="55">
        <f t="shared" si="24"/>
        <v>0</v>
      </c>
    </row>
    <row r="189" spans="1:14" ht="39" hidden="1" outlineLevel="1" x14ac:dyDescent="0.25">
      <c r="A189" s="61" t="s">
        <v>926</v>
      </c>
      <c r="B189" s="38" t="s">
        <v>677</v>
      </c>
      <c r="C189" s="52">
        <v>2</v>
      </c>
      <c r="D189" s="52">
        <v>0</v>
      </c>
      <c r="E189" s="52">
        <v>0</v>
      </c>
      <c r="F189" s="52">
        <v>2</v>
      </c>
      <c r="G189" s="52">
        <v>0</v>
      </c>
      <c r="H189" s="52">
        <v>0</v>
      </c>
      <c r="I189" s="55">
        <f t="shared" si="23"/>
        <v>0</v>
      </c>
      <c r="J189" s="52">
        <v>0</v>
      </c>
      <c r="K189" s="52">
        <v>0</v>
      </c>
      <c r="L189" s="52">
        <v>0</v>
      </c>
      <c r="M189" s="52"/>
      <c r="N189" s="55">
        <f t="shared" si="24"/>
        <v>0</v>
      </c>
    </row>
    <row r="190" spans="1:14" ht="39" x14ac:dyDescent="0.25">
      <c r="A190" s="88" t="s">
        <v>138</v>
      </c>
      <c r="B190" s="62" t="s">
        <v>11</v>
      </c>
      <c r="C190" s="51">
        <v>0</v>
      </c>
      <c r="D190" s="51">
        <v>0</v>
      </c>
      <c r="E190" s="51">
        <v>0</v>
      </c>
      <c r="F190" s="51">
        <v>0</v>
      </c>
      <c r="G190" s="51">
        <v>0</v>
      </c>
      <c r="H190" s="51">
        <v>0</v>
      </c>
      <c r="I190" s="51">
        <f t="shared" si="23"/>
        <v>0</v>
      </c>
      <c r="J190" s="51">
        <v>0</v>
      </c>
      <c r="K190" s="51">
        <v>0</v>
      </c>
      <c r="L190" s="51">
        <v>0</v>
      </c>
      <c r="M190" s="51">
        <v>0</v>
      </c>
      <c r="N190" s="51">
        <f t="shared" si="24"/>
        <v>0</v>
      </c>
    </row>
    <row r="191" spans="1:14" ht="19.5" collapsed="1" x14ac:dyDescent="0.25">
      <c r="A191" s="102"/>
      <c r="B191" s="63" t="s">
        <v>3</v>
      </c>
      <c r="C191" s="51">
        <f t="shared" ref="C191:J191" si="25">SUM(C192:C193)</f>
        <v>47</v>
      </c>
      <c r="D191" s="51">
        <f t="shared" si="25"/>
        <v>0</v>
      </c>
      <c r="E191" s="51">
        <f t="shared" si="25"/>
        <v>0</v>
      </c>
      <c r="F191" s="51">
        <f t="shared" si="25"/>
        <v>12</v>
      </c>
      <c r="G191" s="51">
        <f t="shared" si="25"/>
        <v>0</v>
      </c>
      <c r="H191" s="51">
        <f t="shared" si="25"/>
        <v>0</v>
      </c>
      <c r="I191" s="51">
        <f t="shared" si="23"/>
        <v>0</v>
      </c>
      <c r="J191" s="51">
        <f t="shared" si="25"/>
        <v>0</v>
      </c>
      <c r="K191" s="51">
        <f t="shared" ref="K191" si="26">SUM(K192:K193)</f>
        <v>0</v>
      </c>
      <c r="L191" s="51">
        <f t="shared" ref="L191" si="27">SUM(L192:L193)</f>
        <v>0</v>
      </c>
      <c r="M191" s="51">
        <f t="shared" ref="M191" si="28">SUM(M192:M193)</f>
        <v>0</v>
      </c>
      <c r="N191" s="51">
        <f t="shared" si="24"/>
        <v>0</v>
      </c>
    </row>
    <row r="192" spans="1:14" ht="39" hidden="1" outlineLevel="2" x14ac:dyDescent="0.25">
      <c r="A192" s="64" t="s">
        <v>221</v>
      </c>
      <c r="B192" s="38" t="s">
        <v>362</v>
      </c>
      <c r="C192" s="52">
        <v>17</v>
      </c>
      <c r="D192" s="52">
        <v>0</v>
      </c>
      <c r="E192" s="52">
        <v>0</v>
      </c>
      <c r="F192" s="52">
        <v>8</v>
      </c>
      <c r="G192" s="52">
        <v>0</v>
      </c>
      <c r="H192" s="52">
        <v>0</v>
      </c>
      <c r="I192" s="55">
        <f t="shared" si="23"/>
        <v>0</v>
      </c>
      <c r="J192" s="52">
        <v>0</v>
      </c>
      <c r="K192" s="52">
        <v>0</v>
      </c>
      <c r="L192" s="52">
        <v>0</v>
      </c>
      <c r="M192" s="52"/>
      <c r="N192" s="55">
        <f t="shared" si="24"/>
        <v>0</v>
      </c>
    </row>
    <row r="193" spans="1:14" ht="19.5" hidden="1" outlineLevel="2" x14ac:dyDescent="0.25">
      <c r="A193" s="64" t="s">
        <v>178</v>
      </c>
      <c r="B193" s="38" t="s">
        <v>239</v>
      </c>
      <c r="C193" s="52">
        <v>30</v>
      </c>
      <c r="D193" s="52">
        <v>0</v>
      </c>
      <c r="E193" s="52">
        <v>0</v>
      </c>
      <c r="F193" s="52">
        <v>4</v>
      </c>
      <c r="G193" s="52">
        <v>0</v>
      </c>
      <c r="H193" s="52">
        <v>0</v>
      </c>
      <c r="I193" s="55">
        <f t="shared" si="23"/>
        <v>0</v>
      </c>
      <c r="J193" s="52">
        <v>0</v>
      </c>
      <c r="K193" s="52">
        <v>0</v>
      </c>
      <c r="L193" s="52">
        <v>0</v>
      </c>
      <c r="M193" s="52"/>
      <c r="N193" s="55">
        <f t="shared" si="24"/>
        <v>0</v>
      </c>
    </row>
    <row r="194" spans="1:14" ht="39" x14ac:dyDescent="0.25">
      <c r="A194" s="65" t="s">
        <v>139</v>
      </c>
      <c r="B194" s="63" t="s">
        <v>621</v>
      </c>
      <c r="C194" s="60">
        <v>2</v>
      </c>
      <c r="D194" s="60">
        <v>0</v>
      </c>
      <c r="E194" s="60">
        <v>0</v>
      </c>
      <c r="F194" s="60">
        <v>0</v>
      </c>
      <c r="G194" s="60">
        <v>0</v>
      </c>
      <c r="H194" s="60">
        <v>0</v>
      </c>
      <c r="I194" s="51">
        <f t="shared" si="23"/>
        <v>0</v>
      </c>
      <c r="J194" s="60">
        <v>0</v>
      </c>
      <c r="K194" s="60">
        <v>0</v>
      </c>
      <c r="L194" s="60">
        <v>0</v>
      </c>
      <c r="M194" s="60">
        <v>0</v>
      </c>
      <c r="N194" s="51">
        <f t="shared" si="24"/>
        <v>0</v>
      </c>
    </row>
    <row r="195" spans="1:14" ht="39" x14ac:dyDescent="0.25">
      <c r="A195" s="88" t="s">
        <v>140</v>
      </c>
      <c r="B195" s="36" t="s">
        <v>455</v>
      </c>
      <c r="C195" s="51">
        <v>0</v>
      </c>
      <c r="D195" s="51">
        <v>0</v>
      </c>
      <c r="E195" s="51">
        <v>0</v>
      </c>
      <c r="F195" s="51">
        <v>0</v>
      </c>
      <c r="G195" s="51">
        <v>0</v>
      </c>
      <c r="H195" s="51">
        <v>0</v>
      </c>
      <c r="I195" s="51">
        <f t="shared" si="23"/>
        <v>0</v>
      </c>
      <c r="J195" s="51">
        <v>0</v>
      </c>
      <c r="K195" s="51">
        <v>0</v>
      </c>
      <c r="L195" s="51">
        <v>0</v>
      </c>
      <c r="M195" s="51">
        <v>0</v>
      </c>
      <c r="N195" s="51">
        <f t="shared" si="24"/>
        <v>0</v>
      </c>
    </row>
    <row r="196" spans="1:14" ht="19.5" collapsed="1" x14ac:dyDescent="0.25">
      <c r="A196" s="89"/>
      <c r="B196" s="56" t="s">
        <v>3</v>
      </c>
      <c r="C196" s="51">
        <f t="shared" ref="C196:J196" si="29">SUM(C197:C215)</f>
        <v>51</v>
      </c>
      <c r="D196" s="51">
        <f t="shared" si="29"/>
        <v>26</v>
      </c>
      <c r="E196" s="51">
        <f t="shared" si="29"/>
        <v>5</v>
      </c>
      <c r="F196" s="51">
        <f t="shared" si="29"/>
        <v>32</v>
      </c>
      <c r="G196" s="51">
        <f t="shared" si="29"/>
        <v>21</v>
      </c>
      <c r="H196" s="51">
        <f t="shared" si="29"/>
        <v>0</v>
      </c>
      <c r="I196" s="51">
        <f t="shared" si="23"/>
        <v>5</v>
      </c>
      <c r="J196" s="51">
        <f t="shared" si="29"/>
        <v>0</v>
      </c>
      <c r="K196" s="51">
        <f t="shared" ref="K196" si="30">SUM(K197:K215)</f>
        <v>2</v>
      </c>
      <c r="L196" s="51">
        <f t="shared" ref="L196" si="31">SUM(L197:L215)</f>
        <v>0</v>
      </c>
      <c r="M196" s="51">
        <f t="shared" ref="M196" si="32">SUM(M197:M215)</f>
        <v>0</v>
      </c>
      <c r="N196" s="51">
        <f t="shared" si="24"/>
        <v>2</v>
      </c>
    </row>
    <row r="197" spans="1:14" ht="39" hidden="1" outlineLevel="2" x14ac:dyDescent="0.25">
      <c r="A197" s="61" t="s">
        <v>791</v>
      </c>
      <c r="B197" s="35" t="s">
        <v>619</v>
      </c>
      <c r="C197" s="52">
        <v>2</v>
      </c>
      <c r="D197" s="52">
        <v>2</v>
      </c>
      <c r="E197" s="52">
        <v>2</v>
      </c>
      <c r="F197" s="52">
        <v>2</v>
      </c>
      <c r="G197" s="52">
        <v>2</v>
      </c>
      <c r="H197" s="52">
        <v>0</v>
      </c>
      <c r="I197" s="55">
        <f t="shared" si="23"/>
        <v>0</v>
      </c>
      <c r="J197" s="52">
        <v>0</v>
      </c>
      <c r="K197" s="52">
        <v>2</v>
      </c>
      <c r="L197" s="52">
        <v>0</v>
      </c>
      <c r="M197" s="52"/>
      <c r="N197" s="55">
        <f t="shared" si="24"/>
        <v>2</v>
      </c>
    </row>
    <row r="198" spans="1:14" ht="19.5" hidden="1" outlineLevel="2" x14ac:dyDescent="0.25">
      <c r="A198" s="61" t="s">
        <v>790</v>
      </c>
      <c r="B198" s="35" t="s">
        <v>633</v>
      </c>
      <c r="C198" s="52">
        <v>5</v>
      </c>
      <c r="D198" s="52">
        <v>5</v>
      </c>
      <c r="E198" s="52">
        <v>0</v>
      </c>
      <c r="F198" s="52">
        <v>5</v>
      </c>
      <c r="G198" s="52">
        <v>5</v>
      </c>
      <c r="H198" s="52">
        <v>0</v>
      </c>
      <c r="I198" s="55">
        <f t="shared" si="23"/>
        <v>0</v>
      </c>
      <c r="J198" s="52">
        <v>0</v>
      </c>
      <c r="K198" s="52">
        <v>0</v>
      </c>
      <c r="L198" s="52">
        <v>0</v>
      </c>
      <c r="M198" s="52"/>
      <c r="N198" s="55">
        <f t="shared" si="24"/>
        <v>0</v>
      </c>
    </row>
    <row r="199" spans="1:14" ht="19.5" hidden="1" outlineLevel="2" x14ac:dyDescent="0.25">
      <c r="A199" s="61" t="s">
        <v>789</v>
      </c>
      <c r="B199" s="35" t="s">
        <v>634</v>
      </c>
      <c r="C199" s="52">
        <v>5</v>
      </c>
      <c r="D199" s="52">
        <v>3</v>
      </c>
      <c r="E199" s="52">
        <v>0</v>
      </c>
      <c r="F199" s="52">
        <v>3</v>
      </c>
      <c r="G199" s="52">
        <v>3</v>
      </c>
      <c r="H199" s="52">
        <v>0</v>
      </c>
      <c r="I199" s="55">
        <f t="shared" si="23"/>
        <v>0</v>
      </c>
      <c r="J199" s="52">
        <v>0</v>
      </c>
      <c r="K199" s="52">
        <v>0</v>
      </c>
      <c r="L199" s="52">
        <v>0</v>
      </c>
      <c r="M199" s="52"/>
      <c r="N199" s="55">
        <f t="shared" si="24"/>
        <v>0</v>
      </c>
    </row>
    <row r="200" spans="1:14" ht="19.5" hidden="1" outlineLevel="2" x14ac:dyDescent="0.25">
      <c r="A200" s="61" t="s">
        <v>788</v>
      </c>
      <c r="B200" s="35" t="s">
        <v>635</v>
      </c>
      <c r="C200" s="52">
        <v>4</v>
      </c>
      <c r="D200" s="52">
        <v>0</v>
      </c>
      <c r="E200" s="52">
        <v>0</v>
      </c>
      <c r="F200" s="52">
        <v>4</v>
      </c>
      <c r="G200" s="52">
        <v>0</v>
      </c>
      <c r="H200" s="52">
        <v>0</v>
      </c>
      <c r="I200" s="55">
        <f t="shared" ref="I200:I250" si="33">D200-G200</f>
        <v>0</v>
      </c>
      <c r="J200" s="52">
        <v>0</v>
      </c>
      <c r="K200" s="52">
        <v>0</v>
      </c>
      <c r="L200" s="52">
        <v>0</v>
      </c>
      <c r="M200" s="52"/>
      <c r="N200" s="55">
        <f t="shared" si="24"/>
        <v>0</v>
      </c>
    </row>
    <row r="201" spans="1:14" ht="19.5" hidden="1" outlineLevel="2" x14ac:dyDescent="0.25">
      <c r="A201" s="61" t="s">
        <v>787</v>
      </c>
      <c r="B201" s="35" t="s">
        <v>632</v>
      </c>
      <c r="C201" s="52">
        <v>12</v>
      </c>
      <c r="D201" s="52">
        <v>7</v>
      </c>
      <c r="E201" s="52">
        <v>2</v>
      </c>
      <c r="F201" s="52">
        <v>3</v>
      </c>
      <c r="G201" s="52">
        <v>3</v>
      </c>
      <c r="H201" s="52">
        <v>0</v>
      </c>
      <c r="I201" s="55">
        <f t="shared" si="33"/>
        <v>4</v>
      </c>
      <c r="J201" s="52">
        <v>0</v>
      </c>
      <c r="K201" s="52">
        <v>0</v>
      </c>
      <c r="L201" s="52">
        <v>0</v>
      </c>
      <c r="M201" s="52"/>
      <c r="N201" s="55">
        <f t="shared" ref="N201:N264" si="34">SUM(J201:M201)</f>
        <v>0</v>
      </c>
    </row>
    <row r="202" spans="1:14" ht="19.5" hidden="1" outlineLevel="2" x14ac:dyDescent="0.25">
      <c r="A202" s="61" t="s">
        <v>786</v>
      </c>
      <c r="B202" s="35" t="s">
        <v>636</v>
      </c>
      <c r="C202" s="52">
        <v>3</v>
      </c>
      <c r="D202" s="52">
        <v>0</v>
      </c>
      <c r="E202" s="52">
        <v>0</v>
      </c>
      <c r="F202" s="52">
        <v>2</v>
      </c>
      <c r="G202" s="52">
        <v>0</v>
      </c>
      <c r="H202" s="52">
        <v>0</v>
      </c>
      <c r="I202" s="55">
        <f t="shared" si="33"/>
        <v>0</v>
      </c>
      <c r="J202" s="52">
        <v>0</v>
      </c>
      <c r="K202" s="52">
        <v>0</v>
      </c>
      <c r="L202" s="52">
        <v>0</v>
      </c>
      <c r="M202" s="52"/>
      <c r="N202" s="55">
        <f t="shared" si="34"/>
        <v>0</v>
      </c>
    </row>
    <row r="203" spans="1:14" ht="19.5" hidden="1" outlineLevel="2" x14ac:dyDescent="0.25">
      <c r="A203" s="61" t="s">
        <v>785</v>
      </c>
      <c r="B203" s="35" t="s">
        <v>637</v>
      </c>
      <c r="C203" s="52">
        <v>0</v>
      </c>
      <c r="D203" s="52">
        <v>0</v>
      </c>
      <c r="E203" s="52">
        <v>0</v>
      </c>
      <c r="F203" s="52">
        <v>0</v>
      </c>
      <c r="G203" s="52">
        <v>0</v>
      </c>
      <c r="H203" s="52">
        <v>0</v>
      </c>
      <c r="I203" s="55">
        <f t="shared" si="33"/>
        <v>0</v>
      </c>
      <c r="J203" s="52">
        <v>0</v>
      </c>
      <c r="K203" s="52">
        <v>0</v>
      </c>
      <c r="L203" s="52">
        <v>0</v>
      </c>
      <c r="M203" s="52"/>
      <c r="N203" s="55">
        <f t="shared" si="34"/>
        <v>0</v>
      </c>
    </row>
    <row r="204" spans="1:14" ht="19.5" hidden="1" outlineLevel="2" x14ac:dyDescent="0.25">
      <c r="A204" s="61" t="s">
        <v>784</v>
      </c>
      <c r="B204" s="35" t="s">
        <v>638</v>
      </c>
      <c r="C204" s="52">
        <v>2</v>
      </c>
      <c r="D204" s="52">
        <v>1</v>
      </c>
      <c r="E204" s="52">
        <v>0</v>
      </c>
      <c r="F204" s="52">
        <v>1</v>
      </c>
      <c r="G204" s="52">
        <v>1</v>
      </c>
      <c r="H204" s="52">
        <v>0</v>
      </c>
      <c r="I204" s="55">
        <f t="shared" si="33"/>
        <v>0</v>
      </c>
      <c r="J204" s="52">
        <v>0</v>
      </c>
      <c r="K204" s="52">
        <v>0</v>
      </c>
      <c r="L204" s="52">
        <v>0</v>
      </c>
      <c r="M204" s="52"/>
      <c r="N204" s="55">
        <f t="shared" si="34"/>
        <v>0</v>
      </c>
    </row>
    <row r="205" spans="1:14" ht="39" hidden="1" outlineLevel="2" x14ac:dyDescent="0.25">
      <c r="A205" s="61" t="s">
        <v>783</v>
      </c>
      <c r="B205" s="35" t="s">
        <v>639</v>
      </c>
      <c r="C205" s="52">
        <v>6</v>
      </c>
      <c r="D205" s="52">
        <v>1</v>
      </c>
      <c r="E205" s="52">
        <v>0</v>
      </c>
      <c r="F205" s="52">
        <v>5</v>
      </c>
      <c r="G205" s="52">
        <v>1</v>
      </c>
      <c r="H205" s="52">
        <v>0</v>
      </c>
      <c r="I205" s="55">
        <f t="shared" si="33"/>
        <v>0</v>
      </c>
      <c r="J205" s="52">
        <v>0</v>
      </c>
      <c r="K205" s="52">
        <v>0</v>
      </c>
      <c r="L205" s="52">
        <v>0</v>
      </c>
      <c r="M205" s="52"/>
      <c r="N205" s="55">
        <f t="shared" si="34"/>
        <v>0</v>
      </c>
    </row>
    <row r="206" spans="1:14" ht="19.5" hidden="1" outlineLevel="2" x14ac:dyDescent="0.25">
      <c r="A206" s="61" t="s">
        <v>782</v>
      </c>
      <c r="B206" s="35" t="s">
        <v>640</v>
      </c>
      <c r="C206" s="52">
        <v>0</v>
      </c>
      <c r="D206" s="52">
        <v>0</v>
      </c>
      <c r="E206" s="52">
        <v>0</v>
      </c>
      <c r="F206" s="52">
        <v>0</v>
      </c>
      <c r="G206" s="52">
        <v>0</v>
      </c>
      <c r="H206" s="52">
        <v>0</v>
      </c>
      <c r="I206" s="55">
        <f t="shared" si="33"/>
        <v>0</v>
      </c>
      <c r="J206" s="52">
        <v>0</v>
      </c>
      <c r="K206" s="52">
        <v>0</v>
      </c>
      <c r="L206" s="52">
        <v>0</v>
      </c>
      <c r="M206" s="52"/>
      <c r="N206" s="55">
        <f t="shared" si="34"/>
        <v>0</v>
      </c>
    </row>
    <row r="207" spans="1:14" ht="19.5" hidden="1" outlineLevel="2" x14ac:dyDescent="0.25">
      <c r="A207" s="61" t="s">
        <v>781</v>
      </c>
      <c r="B207" s="35" t="s">
        <v>641</v>
      </c>
      <c r="C207" s="52">
        <v>0</v>
      </c>
      <c r="D207" s="52">
        <v>0</v>
      </c>
      <c r="E207" s="52">
        <v>0</v>
      </c>
      <c r="F207" s="52">
        <v>0</v>
      </c>
      <c r="G207" s="52">
        <v>0</v>
      </c>
      <c r="H207" s="52">
        <v>0</v>
      </c>
      <c r="I207" s="55">
        <f t="shared" si="33"/>
        <v>0</v>
      </c>
      <c r="J207" s="52">
        <v>0</v>
      </c>
      <c r="K207" s="52">
        <v>0</v>
      </c>
      <c r="L207" s="52">
        <v>0</v>
      </c>
      <c r="M207" s="52"/>
      <c r="N207" s="55">
        <f t="shared" si="34"/>
        <v>0</v>
      </c>
    </row>
    <row r="208" spans="1:14" ht="19.5" hidden="1" outlineLevel="2" x14ac:dyDescent="0.25">
      <c r="A208" s="61" t="s">
        <v>780</v>
      </c>
      <c r="B208" s="35" t="s">
        <v>645</v>
      </c>
      <c r="C208" s="52">
        <v>2</v>
      </c>
      <c r="D208" s="52">
        <v>0</v>
      </c>
      <c r="E208" s="52">
        <v>0</v>
      </c>
      <c r="F208" s="52">
        <v>0</v>
      </c>
      <c r="G208" s="52">
        <v>0</v>
      </c>
      <c r="H208" s="52">
        <v>0</v>
      </c>
      <c r="I208" s="55">
        <f t="shared" si="33"/>
        <v>0</v>
      </c>
      <c r="J208" s="52">
        <v>0</v>
      </c>
      <c r="K208" s="52">
        <v>0</v>
      </c>
      <c r="L208" s="52">
        <v>0</v>
      </c>
      <c r="M208" s="52"/>
      <c r="N208" s="55">
        <f t="shared" si="34"/>
        <v>0</v>
      </c>
    </row>
    <row r="209" spans="1:14" ht="19.5" hidden="1" outlineLevel="2" x14ac:dyDescent="0.25">
      <c r="A209" s="61" t="s">
        <v>779</v>
      </c>
      <c r="B209" s="35" t="s">
        <v>644</v>
      </c>
      <c r="C209" s="52">
        <v>1</v>
      </c>
      <c r="D209" s="52">
        <v>0</v>
      </c>
      <c r="E209" s="52">
        <v>0</v>
      </c>
      <c r="F209" s="52">
        <v>0</v>
      </c>
      <c r="G209" s="52">
        <v>0</v>
      </c>
      <c r="H209" s="52">
        <v>0</v>
      </c>
      <c r="I209" s="55">
        <f t="shared" si="33"/>
        <v>0</v>
      </c>
      <c r="J209" s="52">
        <v>0</v>
      </c>
      <c r="K209" s="52">
        <v>0</v>
      </c>
      <c r="L209" s="52">
        <v>0</v>
      </c>
      <c r="M209" s="52"/>
      <c r="N209" s="55">
        <f t="shared" si="34"/>
        <v>0</v>
      </c>
    </row>
    <row r="210" spans="1:14" ht="19.5" hidden="1" outlineLevel="2" x14ac:dyDescent="0.25">
      <c r="A210" s="61" t="s">
        <v>778</v>
      </c>
      <c r="B210" s="35" t="s">
        <v>409</v>
      </c>
      <c r="C210" s="52">
        <v>0</v>
      </c>
      <c r="D210" s="52">
        <v>0</v>
      </c>
      <c r="E210" s="52">
        <v>0</v>
      </c>
      <c r="F210" s="52">
        <v>0</v>
      </c>
      <c r="G210" s="52">
        <v>0</v>
      </c>
      <c r="H210" s="52">
        <v>0</v>
      </c>
      <c r="I210" s="55">
        <f t="shared" si="33"/>
        <v>0</v>
      </c>
      <c r="J210" s="52">
        <v>0</v>
      </c>
      <c r="K210" s="52">
        <v>0</v>
      </c>
      <c r="L210" s="52">
        <v>0</v>
      </c>
      <c r="M210" s="52"/>
      <c r="N210" s="55">
        <f t="shared" si="34"/>
        <v>0</v>
      </c>
    </row>
    <row r="211" spans="1:14" ht="19.5" hidden="1" outlineLevel="2" x14ac:dyDescent="0.25">
      <c r="A211" s="61" t="s">
        <v>777</v>
      </c>
      <c r="B211" s="35" t="s">
        <v>642</v>
      </c>
      <c r="C211" s="52">
        <v>2</v>
      </c>
      <c r="D211" s="52">
        <v>0</v>
      </c>
      <c r="E211" s="52">
        <v>0</v>
      </c>
      <c r="F211" s="52">
        <v>1</v>
      </c>
      <c r="G211" s="52">
        <v>0</v>
      </c>
      <c r="H211" s="52">
        <v>0</v>
      </c>
      <c r="I211" s="55">
        <f t="shared" si="33"/>
        <v>0</v>
      </c>
      <c r="J211" s="52">
        <v>0</v>
      </c>
      <c r="K211" s="52">
        <v>0</v>
      </c>
      <c r="L211" s="52">
        <v>0</v>
      </c>
      <c r="M211" s="52"/>
      <c r="N211" s="55">
        <f t="shared" si="34"/>
        <v>0</v>
      </c>
    </row>
    <row r="212" spans="1:14" ht="19.5" hidden="1" outlineLevel="2" x14ac:dyDescent="0.25">
      <c r="A212" s="61" t="s">
        <v>776</v>
      </c>
      <c r="B212" s="35" t="s">
        <v>643</v>
      </c>
      <c r="C212" s="52">
        <v>2</v>
      </c>
      <c r="D212" s="52">
        <v>2</v>
      </c>
      <c r="E212" s="52">
        <v>0</v>
      </c>
      <c r="F212" s="52">
        <v>2</v>
      </c>
      <c r="G212" s="52">
        <v>2</v>
      </c>
      <c r="H212" s="52">
        <v>0</v>
      </c>
      <c r="I212" s="55">
        <f t="shared" si="33"/>
        <v>0</v>
      </c>
      <c r="J212" s="52">
        <v>0</v>
      </c>
      <c r="K212" s="52">
        <v>0</v>
      </c>
      <c r="L212" s="52">
        <v>0</v>
      </c>
      <c r="M212" s="52"/>
      <c r="N212" s="55">
        <f t="shared" si="34"/>
        <v>0</v>
      </c>
    </row>
    <row r="213" spans="1:14" ht="39" hidden="1" outlineLevel="2" x14ac:dyDescent="0.25">
      <c r="A213" s="61" t="s">
        <v>775</v>
      </c>
      <c r="B213" s="35" t="s">
        <v>484</v>
      </c>
      <c r="C213" s="52">
        <v>5</v>
      </c>
      <c r="D213" s="52">
        <v>5</v>
      </c>
      <c r="E213" s="52">
        <v>1</v>
      </c>
      <c r="F213" s="52">
        <v>4</v>
      </c>
      <c r="G213" s="52">
        <v>4</v>
      </c>
      <c r="H213" s="52">
        <v>0</v>
      </c>
      <c r="I213" s="55">
        <f t="shared" si="33"/>
        <v>1</v>
      </c>
      <c r="J213" s="52">
        <v>0</v>
      </c>
      <c r="K213" s="52">
        <v>0</v>
      </c>
      <c r="L213" s="52">
        <v>0</v>
      </c>
      <c r="M213" s="52"/>
      <c r="N213" s="55">
        <f t="shared" si="34"/>
        <v>0</v>
      </c>
    </row>
    <row r="214" spans="1:14" ht="19.5" hidden="1" outlineLevel="2" x14ac:dyDescent="0.25">
      <c r="A214" s="61" t="s">
        <v>774</v>
      </c>
      <c r="B214" s="40" t="s">
        <v>679</v>
      </c>
      <c r="C214" s="52">
        <v>0</v>
      </c>
      <c r="D214" s="52">
        <v>0</v>
      </c>
      <c r="E214" s="52">
        <v>0</v>
      </c>
      <c r="F214" s="52">
        <v>0</v>
      </c>
      <c r="G214" s="52">
        <v>0</v>
      </c>
      <c r="H214" s="52">
        <v>0</v>
      </c>
      <c r="I214" s="55">
        <f t="shared" si="33"/>
        <v>0</v>
      </c>
      <c r="J214" s="52">
        <v>0</v>
      </c>
      <c r="K214" s="52">
        <v>0</v>
      </c>
      <c r="L214" s="52">
        <v>0</v>
      </c>
      <c r="M214" s="52"/>
      <c r="N214" s="55">
        <f t="shared" si="34"/>
        <v>0</v>
      </c>
    </row>
    <row r="215" spans="1:14" ht="19.5" hidden="1" outlineLevel="2" x14ac:dyDescent="0.25">
      <c r="A215" s="61" t="s">
        <v>773</v>
      </c>
      <c r="B215" s="35" t="s">
        <v>674</v>
      </c>
      <c r="C215" s="52">
        <v>0</v>
      </c>
      <c r="D215" s="52">
        <v>0</v>
      </c>
      <c r="E215" s="52">
        <v>0</v>
      </c>
      <c r="F215" s="52">
        <v>0</v>
      </c>
      <c r="G215" s="52">
        <v>0</v>
      </c>
      <c r="H215" s="52">
        <v>0</v>
      </c>
      <c r="I215" s="55">
        <f t="shared" si="33"/>
        <v>0</v>
      </c>
      <c r="J215" s="52">
        <v>0</v>
      </c>
      <c r="K215" s="52">
        <v>0</v>
      </c>
      <c r="L215" s="52">
        <v>0</v>
      </c>
      <c r="M215" s="52"/>
      <c r="N215" s="55">
        <f t="shared" si="34"/>
        <v>0</v>
      </c>
    </row>
    <row r="216" spans="1:14" ht="39" x14ac:dyDescent="0.25">
      <c r="A216" s="88" t="s">
        <v>141</v>
      </c>
      <c r="B216" s="36" t="s">
        <v>27</v>
      </c>
      <c r="C216" s="51">
        <v>0</v>
      </c>
      <c r="D216" s="51">
        <v>0</v>
      </c>
      <c r="E216" s="51">
        <v>0</v>
      </c>
      <c r="F216" s="51">
        <v>0</v>
      </c>
      <c r="G216" s="51">
        <v>0</v>
      </c>
      <c r="H216" s="51">
        <v>0</v>
      </c>
      <c r="I216" s="51">
        <f t="shared" si="33"/>
        <v>0</v>
      </c>
      <c r="J216" s="51">
        <v>0</v>
      </c>
      <c r="K216" s="51">
        <v>0</v>
      </c>
      <c r="L216" s="51">
        <v>0</v>
      </c>
      <c r="M216" s="51">
        <v>0</v>
      </c>
      <c r="N216" s="51">
        <f t="shared" si="34"/>
        <v>0</v>
      </c>
    </row>
    <row r="217" spans="1:14" ht="19.5" collapsed="1" x14ac:dyDescent="0.25">
      <c r="A217" s="89"/>
      <c r="B217" s="56" t="s">
        <v>3</v>
      </c>
      <c r="C217" s="51">
        <f t="shared" ref="C217:J217" si="35">SUM(C218:C276)</f>
        <v>752</v>
      </c>
      <c r="D217" s="51">
        <f t="shared" si="35"/>
        <v>303</v>
      </c>
      <c r="E217" s="51">
        <f t="shared" si="35"/>
        <v>85</v>
      </c>
      <c r="F217" s="51">
        <f t="shared" si="35"/>
        <v>347</v>
      </c>
      <c r="G217" s="51">
        <f t="shared" si="35"/>
        <v>220</v>
      </c>
      <c r="H217" s="51">
        <f t="shared" si="35"/>
        <v>51</v>
      </c>
      <c r="I217" s="51">
        <f t="shared" si="33"/>
        <v>83</v>
      </c>
      <c r="J217" s="51">
        <f t="shared" si="35"/>
        <v>24</v>
      </c>
      <c r="K217" s="51">
        <f t="shared" ref="K217" si="36">SUM(K218:K276)</f>
        <v>50</v>
      </c>
      <c r="L217" s="51">
        <f t="shared" ref="L217" si="37">SUM(L218:L276)</f>
        <v>51</v>
      </c>
      <c r="M217" s="51">
        <f t="shared" ref="M217" si="38">SUM(M218:M276)</f>
        <v>0</v>
      </c>
      <c r="N217" s="51">
        <f t="shared" si="34"/>
        <v>125</v>
      </c>
    </row>
    <row r="218" spans="1:14" ht="39" hidden="1" outlineLevel="1" x14ac:dyDescent="0.25">
      <c r="A218" s="58" t="s">
        <v>142</v>
      </c>
      <c r="B218" s="35" t="s">
        <v>558</v>
      </c>
      <c r="C218" s="52">
        <v>18</v>
      </c>
      <c r="D218" s="52">
        <v>14</v>
      </c>
      <c r="E218" s="52">
        <v>1</v>
      </c>
      <c r="F218" s="52">
        <v>14</v>
      </c>
      <c r="G218" s="52">
        <v>14</v>
      </c>
      <c r="H218" s="52">
        <v>0</v>
      </c>
      <c r="I218" s="55">
        <f t="shared" si="33"/>
        <v>0</v>
      </c>
      <c r="J218" s="52">
        <v>0</v>
      </c>
      <c r="K218" s="52">
        <v>14</v>
      </c>
      <c r="L218" s="52">
        <v>0</v>
      </c>
      <c r="M218" s="52"/>
      <c r="N218" s="55">
        <f t="shared" si="34"/>
        <v>14</v>
      </c>
    </row>
    <row r="219" spans="1:14" ht="39" hidden="1" outlineLevel="1" x14ac:dyDescent="0.25">
      <c r="A219" s="58" t="s">
        <v>179</v>
      </c>
      <c r="B219" s="35" t="s">
        <v>680</v>
      </c>
      <c r="C219" s="52">
        <v>12</v>
      </c>
      <c r="D219" s="52">
        <v>5</v>
      </c>
      <c r="E219" s="52">
        <v>0</v>
      </c>
      <c r="F219" s="52">
        <v>5</v>
      </c>
      <c r="G219" s="52">
        <v>5</v>
      </c>
      <c r="H219" s="52">
        <v>0</v>
      </c>
      <c r="I219" s="55">
        <f t="shared" si="33"/>
        <v>0</v>
      </c>
      <c r="J219" s="52">
        <v>0</v>
      </c>
      <c r="K219" s="52">
        <v>0</v>
      </c>
      <c r="L219" s="52">
        <v>0</v>
      </c>
      <c r="M219" s="52"/>
      <c r="N219" s="55">
        <f t="shared" si="34"/>
        <v>0</v>
      </c>
    </row>
    <row r="220" spans="1:14" ht="39" hidden="1" outlineLevel="1" x14ac:dyDescent="0.25">
      <c r="A220" s="58" t="s">
        <v>230</v>
      </c>
      <c r="B220" s="35" t="s">
        <v>559</v>
      </c>
      <c r="C220" s="52">
        <v>16</v>
      </c>
      <c r="D220" s="52">
        <v>11</v>
      </c>
      <c r="E220" s="52">
        <v>0</v>
      </c>
      <c r="F220" s="52">
        <v>0</v>
      </c>
      <c r="G220" s="52">
        <v>0</v>
      </c>
      <c r="H220" s="52">
        <v>0</v>
      </c>
      <c r="I220" s="55">
        <f t="shared" si="33"/>
        <v>11</v>
      </c>
      <c r="J220" s="52">
        <v>0</v>
      </c>
      <c r="K220" s="52">
        <v>0</v>
      </c>
      <c r="L220" s="52">
        <v>0</v>
      </c>
      <c r="M220" s="52"/>
      <c r="N220" s="55">
        <f t="shared" si="34"/>
        <v>0</v>
      </c>
    </row>
    <row r="221" spans="1:14" ht="58.5" hidden="1" outlineLevel="1" x14ac:dyDescent="0.25">
      <c r="A221" s="58" t="s">
        <v>231</v>
      </c>
      <c r="B221" s="35" t="s">
        <v>628</v>
      </c>
      <c r="C221" s="52">
        <v>6</v>
      </c>
      <c r="D221" s="52">
        <v>3</v>
      </c>
      <c r="E221" s="52">
        <v>0</v>
      </c>
      <c r="F221" s="52">
        <v>2</v>
      </c>
      <c r="G221" s="52">
        <v>0</v>
      </c>
      <c r="H221" s="52">
        <v>0</v>
      </c>
      <c r="I221" s="55">
        <f t="shared" si="33"/>
        <v>3</v>
      </c>
      <c r="J221" s="52">
        <v>0</v>
      </c>
      <c r="K221" s="52">
        <v>0</v>
      </c>
      <c r="L221" s="52">
        <v>0</v>
      </c>
      <c r="M221" s="52"/>
      <c r="N221" s="55">
        <f t="shared" si="34"/>
        <v>0</v>
      </c>
    </row>
    <row r="222" spans="1:14" ht="58.5" hidden="1" outlineLevel="1" x14ac:dyDescent="0.25">
      <c r="A222" s="58" t="s">
        <v>232</v>
      </c>
      <c r="B222" s="35" t="s">
        <v>560</v>
      </c>
      <c r="C222" s="52">
        <v>5</v>
      </c>
      <c r="D222" s="52">
        <v>0</v>
      </c>
      <c r="E222" s="52">
        <v>0</v>
      </c>
      <c r="F222" s="52">
        <v>0</v>
      </c>
      <c r="G222" s="52">
        <v>0</v>
      </c>
      <c r="H222" s="52">
        <v>0</v>
      </c>
      <c r="I222" s="55">
        <f t="shared" si="33"/>
        <v>0</v>
      </c>
      <c r="J222" s="52">
        <v>0</v>
      </c>
      <c r="K222" s="52">
        <v>0</v>
      </c>
      <c r="L222" s="52">
        <v>0</v>
      </c>
      <c r="M222" s="52"/>
      <c r="N222" s="55">
        <f t="shared" si="34"/>
        <v>0</v>
      </c>
    </row>
    <row r="223" spans="1:14" ht="39" hidden="1" outlineLevel="1" x14ac:dyDescent="0.25">
      <c r="A223" s="58" t="s">
        <v>233</v>
      </c>
      <c r="B223" s="35" t="s">
        <v>561</v>
      </c>
      <c r="C223" s="52">
        <v>18</v>
      </c>
      <c r="D223" s="52">
        <v>6</v>
      </c>
      <c r="E223" s="52">
        <v>12</v>
      </c>
      <c r="F223" s="52">
        <v>0</v>
      </c>
      <c r="G223" s="52">
        <v>0</v>
      </c>
      <c r="H223" s="52">
        <v>0</v>
      </c>
      <c r="I223" s="55">
        <f t="shared" si="33"/>
        <v>6</v>
      </c>
      <c r="J223" s="52">
        <v>0</v>
      </c>
      <c r="K223" s="52">
        <v>0</v>
      </c>
      <c r="L223" s="52">
        <v>0</v>
      </c>
      <c r="M223" s="52"/>
      <c r="N223" s="55">
        <f t="shared" si="34"/>
        <v>0</v>
      </c>
    </row>
    <row r="224" spans="1:14" ht="39" hidden="1" outlineLevel="1" x14ac:dyDescent="0.25">
      <c r="A224" s="58" t="s">
        <v>234</v>
      </c>
      <c r="B224" s="35" t="s">
        <v>562</v>
      </c>
      <c r="C224" s="52">
        <v>8</v>
      </c>
      <c r="D224" s="52">
        <v>3</v>
      </c>
      <c r="E224" s="52">
        <v>0</v>
      </c>
      <c r="F224" s="52">
        <v>6</v>
      </c>
      <c r="G224" s="52">
        <v>0</v>
      </c>
      <c r="H224" s="52">
        <v>0</v>
      </c>
      <c r="I224" s="55">
        <f t="shared" si="33"/>
        <v>3</v>
      </c>
      <c r="J224" s="52">
        <v>0</v>
      </c>
      <c r="K224" s="52">
        <v>0</v>
      </c>
      <c r="L224" s="52">
        <v>0</v>
      </c>
      <c r="M224" s="52"/>
      <c r="N224" s="55">
        <f t="shared" si="34"/>
        <v>0</v>
      </c>
    </row>
    <row r="225" spans="1:14" ht="58.5" hidden="1" outlineLevel="1" x14ac:dyDescent="0.25">
      <c r="A225" s="58" t="s">
        <v>235</v>
      </c>
      <c r="B225" s="35" t="s">
        <v>563</v>
      </c>
      <c r="C225" s="52">
        <v>9</v>
      </c>
      <c r="D225" s="52">
        <v>2</v>
      </c>
      <c r="E225" s="52">
        <v>0</v>
      </c>
      <c r="F225" s="52">
        <v>9</v>
      </c>
      <c r="G225" s="52">
        <v>2</v>
      </c>
      <c r="H225" s="52">
        <v>0</v>
      </c>
      <c r="I225" s="55">
        <f t="shared" si="33"/>
        <v>0</v>
      </c>
      <c r="J225" s="52">
        <v>0</v>
      </c>
      <c r="K225" s="52">
        <v>0</v>
      </c>
      <c r="L225" s="52">
        <v>0</v>
      </c>
      <c r="M225" s="52"/>
      <c r="N225" s="55">
        <f t="shared" si="34"/>
        <v>0</v>
      </c>
    </row>
    <row r="226" spans="1:14" ht="39" hidden="1" outlineLevel="1" x14ac:dyDescent="0.25">
      <c r="A226" s="58" t="s">
        <v>357</v>
      </c>
      <c r="B226" s="35" t="s">
        <v>564</v>
      </c>
      <c r="C226" s="52">
        <v>6</v>
      </c>
      <c r="D226" s="52">
        <v>2</v>
      </c>
      <c r="E226" s="52">
        <v>0</v>
      </c>
      <c r="F226" s="52">
        <v>0</v>
      </c>
      <c r="G226" s="52">
        <v>0</v>
      </c>
      <c r="H226" s="52">
        <v>0</v>
      </c>
      <c r="I226" s="55">
        <f t="shared" si="33"/>
        <v>2</v>
      </c>
      <c r="J226" s="52">
        <v>0</v>
      </c>
      <c r="K226" s="52">
        <v>0</v>
      </c>
      <c r="L226" s="52">
        <v>0</v>
      </c>
      <c r="M226" s="52"/>
      <c r="N226" s="55">
        <f t="shared" si="34"/>
        <v>0</v>
      </c>
    </row>
    <row r="227" spans="1:14" ht="58.5" hidden="1" outlineLevel="1" x14ac:dyDescent="0.25">
      <c r="A227" s="58" t="s">
        <v>358</v>
      </c>
      <c r="B227" s="35" t="s">
        <v>565</v>
      </c>
      <c r="C227" s="52">
        <v>4</v>
      </c>
      <c r="D227" s="52">
        <v>0</v>
      </c>
      <c r="E227" s="52">
        <v>0</v>
      </c>
      <c r="F227" s="52">
        <v>0</v>
      </c>
      <c r="G227" s="52">
        <v>0</v>
      </c>
      <c r="H227" s="52">
        <v>0</v>
      </c>
      <c r="I227" s="55">
        <f t="shared" si="33"/>
        <v>0</v>
      </c>
      <c r="J227" s="52">
        <v>0</v>
      </c>
      <c r="K227" s="52">
        <v>0</v>
      </c>
      <c r="L227" s="52">
        <v>0</v>
      </c>
      <c r="M227" s="52"/>
      <c r="N227" s="55">
        <f t="shared" si="34"/>
        <v>0</v>
      </c>
    </row>
    <row r="228" spans="1:14" ht="39" hidden="1" outlineLevel="1" x14ac:dyDescent="0.25">
      <c r="A228" s="58" t="s">
        <v>359</v>
      </c>
      <c r="B228" s="35" t="s">
        <v>566</v>
      </c>
      <c r="C228" s="52">
        <v>2</v>
      </c>
      <c r="D228" s="52">
        <v>0</v>
      </c>
      <c r="E228" s="52">
        <v>0</v>
      </c>
      <c r="F228" s="52">
        <v>0</v>
      </c>
      <c r="G228" s="52">
        <v>0</v>
      </c>
      <c r="H228" s="52">
        <v>0</v>
      </c>
      <c r="I228" s="55">
        <f t="shared" si="33"/>
        <v>0</v>
      </c>
      <c r="J228" s="52">
        <v>0</v>
      </c>
      <c r="K228" s="52">
        <v>0</v>
      </c>
      <c r="L228" s="52">
        <v>0</v>
      </c>
      <c r="M228" s="52"/>
      <c r="N228" s="55">
        <f t="shared" si="34"/>
        <v>0</v>
      </c>
    </row>
    <row r="229" spans="1:14" ht="58.5" hidden="1" outlineLevel="1" x14ac:dyDescent="0.25">
      <c r="A229" s="58" t="s">
        <v>403</v>
      </c>
      <c r="B229" s="35" t="s">
        <v>568</v>
      </c>
      <c r="C229" s="52">
        <v>3</v>
      </c>
      <c r="D229" s="52">
        <v>0</v>
      </c>
      <c r="E229" s="52">
        <v>0</v>
      </c>
      <c r="F229" s="52">
        <v>1</v>
      </c>
      <c r="G229" s="52">
        <v>0</v>
      </c>
      <c r="H229" s="52">
        <v>1</v>
      </c>
      <c r="I229" s="55">
        <f t="shared" si="33"/>
        <v>0</v>
      </c>
      <c r="J229" s="52">
        <v>0</v>
      </c>
      <c r="K229" s="52">
        <v>0</v>
      </c>
      <c r="L229" s="52">
        <v>1</v>
      </c>
      <c r="M229" s="52"/>
      <c r="N229" s="55">
        <f t="shared" si="34"/>
        <v>1</v>
      </c>
    </row>
    <row r="230" spans="1:14" ht="58.5" hidden="1" outlineLevel="1" x14ac:dyDescent="0.25">
      <c r="A230" s="58" t="s">
        <v>404</v>
      </c>
      <c r="B230" s="35" t="s">
        <v>569</v>
      </c>
      <c r="C230" s="52">
        <v>4</v>
      </c>
      <c r="D230" s="52">
        <v>0</v>
      </c>
      <c r="E230" s="52">
        <v>0</v>
      </c>
      <c r="F230" s="52">
        <v>0</v>
      </c>
      <c r="G230" s="52">
        <v>0</v>
      </c>
      <c r="H230" s="52">
        <v>0</v>
      </c>
      <c r="I230" s="55">
        <f t="shared" si="33"/>
        <v>0</v>
      </c>
      <c r="J230" s="52">
        <v>0</v>
      </c>
      <c r="K230" s="52">
        <v>0</v>
      </c>
      <c r="L230" s="52">
        <v>0</v>
      </c>
      <c r="M230" s="52"/>
      <c r="N230" s="55">
        <f t="shared" si="34"/>
        <v>0</v>
      </c>
    </row>
    <row r="231" spans="1:14" ht="39" hidden="1" outlineLevel="1" x14ac:dyDescent="0.25">
      <c r="A231" s="58" t="s">
        <v>405</v>
      </c>
      <c r="B231" s="35" t="s">
        <v>570</v>
      </c>
      <c r="C231" s="52">
        <v>2</v>
      </c>
      <c r="D231" s="52">
        <v>0</v>
      </c>
      <c r="E231" s="52">
        <v>0</v>
      </c>
      <c r="F231" s="52">
        <v>0</v>
      </c>
      <c r="G231" s="52">
        <v>0</v>
      </c>
      <c r="H231" s="52">
        <v>0</v>
      </c>
      <c r="I231" s="55">
        <f t="shared" si="33"/>
        <v>0</v>
      </c>
      <c r="J231" s="52">
        <v>0</v>
      </c>
      <c r="K231" s="52">
        <v>0</v>
      </c>
      <c r="L231" s="52">
        <v>0</v>
      </c>
      <c r="M231" s="52"/>
      <c r="N231" s="55">
        <f t="shared" si="34"/>
        <v>0</v>
      </c>
    </row>
    <row r="232" spans="1:14" ht="39" hidden="1" outlineLevel="1" x14ac:dyDescent="0.25">
      <c r="A232" s="58" t="s">
        <v>406</v>
      </c>
      <c r="B232" s="35" t="s">
        <v>571</v>
      </c>
      <c r="C232" s="52">
        <v>7</v>
      </c>
      <c r="D232" s="52">
        <v>0</v>
      </c>
      <c r="E232" s="52">
        <v>0</v>
      </c>
      <c r="F232" s="52">
        <v>0</v>
      </c>
      <c r="G232" s="52">
        <v>0</v>
      </c>
      <c r="H232" s="52">
        <v>0</v>
      </c>
      <c r="I232" s="55">
        <f t="shared" si="33"/>
        <v>0</v>
      </c>
      <c r="J232" s="52">
        <v>0</v>
      </c>
      <c r="K232" s="52">
        <v>0</v>
      </c>
      <c r="L232" s="52">
        <v>0</v>
      </c>
      <c r="M232" s="52"/>
      <c r="N232" s="55">
        <f t="shared" si="34"/>
        <v>0</v>
      </c>
    </row>
    <row r="233" spans="1:14" ht="58.5" hidden="1" outlineLevel="1" x14ac:dyDescent="0.25">
      <c r="A233" s="58" t="s">
        <v>407</v>
      </c>
      <c r="B233" s="35" t="s">
        <v>572</v>
      </c>
      <c r="C233" s="52">
        <v>4</v>
      </c>
      <c r="D233" s="52">
        <v>0</v>
      </c>
      <c r="E233" s="52">
        <v>0</v>
      </c>
      <c r="F233" s="52">
        <v>0</v>
      </c>
      <c r="G233" s="52">
        <v>0</v>
      </c>
      <c r="H233" s="52">
        <v>0</v>
      </c>
      <c r="I233" s="55">
        <f t="shared" si="33"/>
        <v>0</v>
      </c>
      <c r="J233" s="52">
        <v>0</v>
      </c>
      <c r="K233" s="52">
        <v>0</v>
      </c>
      <c r="L233" s="52">
        <v>0</v>
      </c>
      <c r="M233" s="52"/>
      <c r="N233" s="55">
        <f t="shared" si="34"/>
        <v>0</v>
      </c>
    </row>
    <row r="234" spans="1:14" ht="39" hidden="1" outlineLevel="1" x14ac:dyDescent="0.25">
      <c r="A234" s="58" t="s">
        <v>408</v>
      </c>
      <c r="B234" s="35" t="s">
        <v>573</v>
      </c>
      <c r="C234" s="52">
        <v>4</v>
      </c>
      <c r="D234" s="52">
        <v>1</v>
      </c>
      <c r="E234" s="52">
        <v>0</v>
      </c>
      <c r="F234" s="52">
        <v>1</v>
      </c>
      <c r="G234" s="52">
        <v>1</v>
      </c>
      <c r="H234" s="52">
        <v>1</v>
      </c>
      <c r="I234" s="55">
        <f t="shared" si="33"/>
        <v>0</v>
      </c>
      <c r="J234" s="52">
        <v>0</v>
      </c>
      <c r="K234" s="52">
        <v>1</v>
      </c>
      <c r="L234" s="52">
        <v>1</v>
      </c>
      <c r="M234" s="52"/>
      <c r="N234" s="55">
        <f t="shared" si="34"/>
        <v>2</v>
      </c>
    </row>
    <row r="235" spans="1:14" ht="39" hidden="1" outlineLevel="1" x14ac:dyDescent="0.25">
      <c r="A235" s="58" t="s">
        <v>483</v>
      </c>
      <c r="B235" s="35" t="s">
        <v>574</v>
      </c>
      <c r="C235" s="52">
        <v>0</v>
      </c>
      <c r="D235" s="52">
        <v>0</v>
      </c>
      <c r="E235" s="52">
        <v>0</v>
      </c>
      <c r="F235" s="52">
        <v>0</v>
      </c>
      <c r="G235" s="52">
        <v>0</v>
      </c>
      <c r="H235" s="52">
        <v>0</v>
      </c>
      <c r="I235" s="55">
        <f t="shared" si="33"/>
        <v>0</v>
      </c>
      <c r="J235" s="52">
        <v>0</v>
      </c>
      <c r="K235" s="52">
        <v>0</v>
      </c>
      <c r="L235" s="52">
        <v>0</v>
      </c>
      <c r="M235" s="52"/>
      <c r="N235" s="55">
        <f t="shared" si="34"/>
        <v>0</v>
      </c>
    </row>
    <row r="236" spans="1:14" ht="39" hidden="1" outlineLevel="1" x14ac:dyDescent="0.25">
      <c r="A236" s="58" t="s">
        <v>620</v>
      </c>
      <c r="B236" s="41" t="s">
        <v>576</v>
      </c>
      <c r="C236" s="52">
        <v>118</v>
      </c>
      <c r="D236" s="52">
        <v>23</v>
      </c>
      <c r="E236" s="52">
        <v>3</v>
      </c>
      <c r="F236" s="52">
        <v>80</v>
      </c>
      <c r="G236" s="52">
        <v>23</v>
      </c>
      <c r="H236" s="52">
        <v>0</v>
      </c>
      <c r="I236" s="55">
        <f t="shared" si="33"/>
        <v>0</v>
      </c>
      <c r="J236" s="52">
        <v>0</v>
      </c>
      <c r="K236" s="52">
        <v>1</v>
      </c>
      <c r="L236" s="52">
        <v>0</v>
      </c>
      <c r="M236" s="52"/>
      <c r="N236" s="55">
        <f t="shared" si="34"/>
        <v>1</v>
      </c>
    </row>
    <row r="237" spans="1:14" ht="58.5" hidden="1" outlineLevel="1" x14ac:dyDescent="0.25">
      <c r="A237" s="58" t="s">
        <v>771</v>
      </c>
      <c r="B237" s="42" t="s">
        <v>380</v>
      </c>
      <c r="C237" s="52">
        <v>98</v>
      </c>
      <c r="D237" s="52">
        <v>94</v>
      </c>
      <c r="E237" s="52">
        <v>26</v>
      </c>
      <c r="F237" s="52">
        <v>70</v>
      </c>
      <c r="G237" s="52">
        <v>70</v>
      </c>
      <c r="H237" s="52">
        <v>24</v>
      </c>
      <c r="I237" s="55">
        <f t="shared" si="33"/>
        <v>24</v>
      </c>
      <c r="J237" s="52">
        <v>24</v>
      </c>
      <c r="K237" s="52">
        <v>32</v>
      </c>
      <c r="L237" s="52">
        <v>24</v>
      </c>
      <c r="M237" s="52"/>
      <c r="N237" s="55">
        <f t="shared" si="34"/>
        <v>80</v>
      </c>
    </row>
    <row r="238" spans="1:14" ht="39" hidden="1" outlineLevel="1" x14ac:dyDescent="0.25">
      <c r="A238" s="58" t="s">
        <v>770</v>
      </c>
      <c r="B238" s="20" t="s">
        <v>335</v>
      </c>
      <c r="C238" s="52">
        <v>7</v>
      </c>
      <c r="D238" s="52">
        <v>0</v>
      </c>
      <c r="E238" s="52">
        <v>0</v>
      </c>
      <c r="F238" s="52">
        <v>0</v>
      </c>
      <c r="G238" s="52">
        <v>0</v>
      </c>
      <c r="H238" s="52">
        <v>0</v>
      </c>
      <c r="I238" s="55">
        <f t="shared" si="33"/>
        <v>0</v>
      </c>
      <c r="J238" s="52">
        <v>0</v>
      </c>
      <c r="K238" s="52">
        <v>0</v>
      </c>
      <c r="L238" s="52">
        <v>0</v>
      </c>
      <c r="M238" s="52"/>
      <c r="N238" s="55">
        <f t="shared" si="34"/>
        <v>0</v>
      </c>
    </row>
    <row r="239" spans="1:14" ht="58.5" hidden="1" outlineLevel="1" x14ac:dyDescent="0.25">
      <c r="A239" s="58" t="s">
        <v>927</v>
      </c>
      <c r="B239" s="20" t="s">
        <v>456</v>
      </c>
      <c r="C239" s="52">
        <v>6</v>
      </c>
      <c r="D239" s="52">
        <v>0</v>
      </c>
      <c r="E239" s="52">
        <v>0</v>
      </c>
      <c r="F239" s="52">
        <v>0</v>
      </c>
      <c r="G239" s="52">
        <v>0</v>
      </c>
      <c r="H239" s="52">
        <v>0</v>
      </c>
      <c r="I239" s="55">
        <f t="shared" si="33"/>
        <v>0</v>
      </c>
      <c r="J239" s="52">
        <v>0</v>
      </c>
      <c r="K239" s="52">
        <v>0</v>
      </c>
      <c r="L239" s="52">
        <v>0</v>
      </c>
      <c r="M239" s="52"/>
      <c r="N239" s="55">
        <f t="shared" si="34"/>
        <v>0</v>
      </c>
    </row>
    <row r="240" spans="1:14" ht="39" hidden="1" outlineLevel="1" x14ac:dyDescent="0.25">
      <c r="A240" s="58" t="s">
        <v>928</v>
      </c>
      <c r="B240" s="20" t="s">
        <v>491</v>
      </c>
      <c r="C240" s="52">
        <v>22</v>
      </c>
      <c r="D240" s="52">
        <v>0</v>
      </c>
      <c r="E240" s="52">
        <v>0</v>
      </c>
      <c r="F240" s="52">
        <v>0</v>
      </c>
      <c r="G240" s="52">
        <v>0</v>
      </c>
      <c r="H240" s="52">
        <v>0</v>
      </c>
      <c r="I240" s="55">
        <f t="shared" si="33"/>
        <v>0</v>
      </c>
      <c r="J240" s="52">
        <v>0</v>
      </c>
      <c r="K240" s="52">
        <v>0</v>
      </c>
      <c r="L240" s="52">
        <v>0</v>
      </c>
      <c r="M240" s="52"/>
      <c r="N240" s="55">
        <f t="shared" si="34"/>
        <v>0</v>
      </c>
    </row>
    <row r="241" spans="1:14" ht="39" hidden="1" outlineLevel="1" x14ac:dyDescent="0.25">
      <c r="A241" s="58" t="s">
        <v>929</v>
      </c>
      <c r="B241" s="20" t="s">
        <v>336</v>
      </c>
      <c r="C241" s="52">
        <v>28</v>
      </c>
      <c r="D241" s="52">
        <v>0</v>
      </c>
      <c r="E241" s="52">
        <v>0</v>
      </c>
      <c r="F241" s="52">
        <v>6</v>
      </c>
      <c r="G241" s="52">
        <v>0</v>
      </c>
      <c r="H241" s="52">
        <v>5</v>
      </c>
      <c r="I241" s="55">
        <f t="shared" si="33"/>
        <v>0</v>
      </c>
      <c r="J241" s="52">
        <v>0</v>
      </c>
      <c r="K241" s="52">
        <v>0</v>
      </c>
      <c r="L241" s="52">
        <v>5</v>
      </c>
      <c r="M241" s="52"/>
      <c r="N241" s="55">
        <f t="shared" si="34"/>
        <v>5</v>
      </c>
    </row>
    <row r="242" spans="1:14" ht="19.5" hidden="1" outlineLevel="1" x14ac:dyDescent="0.25">
      <c r="A242" s="58" t="s">
        <v>930</v>
      </c>
      <c r="B242" s="20" t="s">
        <v>457</v>
      </c>
      <c r="C242" s="52">
        <v>4</v>
      </c>
      <c r="D242" s="52">
        <v>0</v>
      </c>
      <c r="E242" s="52">
        <v>0</v>
      </c>
      <c r="F242" s="52">
        <v>0</v>
      </c>
      <c r="G242" s="52">
        <v>0</v>
      </c>
      <c r="H242" s="52">
        <v>0</v>
      </c>
      <c r="I242" s="55">
        <f t="shared" si="33"/>
        <v>0</v>
      </c>
      <c r="J242" s="52">
        <v>0</v>
      </c>
      <c r="K242" s="52">
        <v>0</v>
      </c>
      <c r="L242" s="52">
        <v>0</v>
      </c>
      <c r="M242" s="52"/>
      <c r="N242" s="55">
        <f t="shared" si="34"/>
        <v>0</v>
      </c>
    </row>
    <row r="243" spans="1:14" ht="39" hidden="1" outlineLevel="1" x14ac:dyDescent="0.25">
      <c r="A243" s="58" t="s">
        <v>931</v>
      </c>
      <c r="B243" s="20" t="s">
        <v>334</v>
      </c>
      <c r="C243" s="52">
        <v>26</v>
      </c>
      <c r="D243" s="52">
        <v>4</v>
      </c>
      <c r="E243" s="52">
        <v>4</v>
      </c>
      <c r="F243" s="52">
        <v>4</v>
      </c>
      <c r="G243" s="52">
        <v>4</v>
      </c>
      <c r="H243" s="52">
        <v>4</v>
      </c>
      <c r="I243" s="55">
        <f t="shared" si="33"/>
        <v>0</v>
      </c>
      <c r="J243" s="52">
        <v>0</v>
      </c>
      <c r="K243" s="52">
        <v>0</v>
      </c>
      <c r="L243" s="52">
        <v>4</v>
      </c>
      <c r="M243" s="52"/>
      <c r="N243" s="55">
        <f t="shared" si="34"/>
        <v>4</v>
      </c>
    </row>
    <row r="244" spans="1:14" ht="19.5" hidden="1" outlineLevel="1" x14ac:dyDescent="0.25">
      <c r="A244" s="58" t="s">
        <v>932</v>
      </c>
      <c r="B244" s="20" t="s">
        <v>539</v>
      </c>
      <c r="C244" s="52">
        <v>11</v>
      </c>
      <c r="D244" s="52">
        <v>6</v>
      </c>
      <c r="E244" s="52">
        <v>6</v>
      </c>
      <c r="F244" s="52">
        <v>6</v>
      </c>
      <c r="G244" s="52">
        <v>6</v>
      </c>
      <c r="H244" s="52">
        <v>6</v>
      </c>
      <c r="I244" s="55">
        <f t="shared" si="33"/>
        <v>0</v>
      </c>
      <c r="J244" s="52">
        <v>0</v>
      </c>
      <c r="K244" s="52">
        <v>0</v>
      </c>
      <c r="L244" s="52">
        <v>6</v>
      </c>
      <c r="M244" s="52"/>
      <c r="N244" s="55">
        <f t="shared" si="34"/>
        <v>6</v>
      </c>
    </row>
    <row r="245" spans="1:14" ht="97.5" hidden="1" outlineLevel="1" x14ac:dyDescent="0.25">
      <c r="A245" s="58" t="s">
        <v>933</v>
      </c>
      <c r="B245" s="35" t="s">
        <v>575</v>
      </c>
      <c r="C245" s="52">
        <v>5</v>
      </c>
      <c r="D245" s="52">
        <v>3</v>
      </c>
      <c r="E245" s="52">
        <v>0</v>
      </c>
      <c r="F245" s="52">
        <v>3</v>
      </c>
      <c r="G245" s="52">
        <v>3</v>
      </c>
      <c r="H245" s="52">
        <v>0</v>
      </c>
      <c r="I245" s="55">
        <f t="shared" si="33"/>
        <v>0</v>
      </c>
      <c r="J245" s="52">
        <v>0</v>
      </c>
      <c r="K245" s="52">
        <v>0</v>
      </c>
      <c r="L245" s="52">
        <v>0</v>
      </c>
      <c r="M245" s="52"/>
      <c r="N245" s="55">
        <f t="shared" si="34"/>
        <v>0</v>
      </c>
    </row>
    <row r="246" spans="1:14" ht="39" hidden="1" outlineLevel="1" x14ac:dyDescent="0.25">
      <c r="A246" s="58" t="s">
        <v>934</v>
      </c>
      <c r="B246" s="23" t="s">
        <v>381</v>
      </c>
      <c r="C246" s="52">
        <v>2</v>
      </c>
      <c r="D246" s="52">
        <v>0</v>
      </c>
      <c r="E246" s="52">
        <v>0</v>
      </c>
      <c r="F246" s="52">
        <v>0</v>
      </c>
      <c r="G246" s="52">
        <v>0</v>
      </c>
      <c r="H246" s="52">
        <v>0</v>
      </c>
      <c r="I246" s="55">
        <f t="shared" si="33"/>
        <v>0</v>
      </c>
      <c r="J246" s="52">
        <v>0</v>
      </c>
      <c r="K246" s="52">
        <v>0</v>
      </c>
      <c r="L246" s="52">
        <v>0</v>
      </c>
      <c r="M246" s="52"/>
      <c r="N246" s="55">
        <f t="shared" si="34"/>
        <v>0</v>
      </c>
    </row>
    <row r="247" spans="1:14" ht="39" hidden="1" outlineLevel="1" x14ac:dyDescent="0.25">
      <c r="A247" s="58" t="s">
        <v>935</v>
      </c>
      <c r="B247" s="23" t="s">
        <v>340</v>
      </c>
      <c r="C247" s="52">
        <v>8</v>
      </c>
      <c r="D247" s="52">
        <v>0</v>
      </c>
      <c r="E247" s="52">
        <v>0</v>
      </c>
      <c r="F247" s="52">
        <v>1</v>
      </c>
      <c r="G247" s="52">
        <v>0</v>
      </c>
      <c r="H247" s="52">
        <v>0</v>
      </c>
      <c r="I247" s="55">
        <f t="shared" si="33"/>
        <v>0</v>
      </c>
      <c r="J247" s="52">
        <v>0</v>
      </c>
      <c r="K247" s="52">
        <v>0</v>
      </c>
      <c r="L247" s="52">
        <v>0</v>
      </c>
      <c r="M247" s="52"/>
      <c r="N247" s="55">
        <f t="shared" si="34"/>
        <v>0</v>
      </c>
    </row>
    <row r="248" spans="1:14" ht="39" hidden="1" outlineLevel="1" x14ac:dyDescent="0.25">
      <c r="A248" s="58" t="s">
        <v>936</v>
      </c>
      <c r="B248" s="23" t="s">
        <v>382</v>
      </c>
      <c r="C248" s="52">
        <v>0</v>
      </c>
      <c r="D248" s="52">
        <v>0</v>
      </c>
      <c r="E248" s="52">
        <v>0</v>
      </c>
      <c r="F248" s="52">
        <v>0</v>
      </c>
      <c r="G248" s="52">
        <v>0</v>
      </c>
      <c r="H248" s="52">
        <v>0</v>
      </c>
      <c r="I248" s="55">
        <f t="shared" si="33"/>
        <v>0</v>
      </c>
      <c r="J248" s="52">
        <v>0</v>
      </c>
      <c r="K248" s="52">
        <v>0</v>
      </c>
      <c r="L248" s="52">
        <v>0</v>
      </c>
      <c r="M248" s="52"/>
      <c r="N248" s="55">
        <f t="shared" si="34"/>
        <v>0</v>
      </c>
    </row>
    <row r="249" spans="1:14" ht="39" hidden="1" outlineLevel="1" x14ac:dyDescent="0.25">
      <c r="A249" s="58" t="s">
        <v>937</v>
      </c>
      <c r="B249" s="23" t="s">
        <v>577</v>
      </c>
      <c r="C249" s="52">
        <v>0</v>
      </c>
      <c r="D249" s="52">
        <v>0</v>
      </c>
      <c r="E249" s="52">
        <v>0</v>
      </c>
      <c r="F249" s="52">
        <v>0</v>
      </c>
      <c r="G249" s="52">
        <v>0</v>
      </c>
      <c r="H249" s="52">
        <v>0</v>
      </c>
      <c r="I249" s="55">
        <f t="shared" si="33"/>
        <v>0</v>
      </c>
      <c r="J249" s="52">
        <v>0</v>
      </c>
      <c r="K249" s="52">
        <v>0</v>
      </c>
      <c r="L249" s="52">
        <v>0</v>
      </c>
      <c r="M249" s="52"/>
      <c r="N249" s="55">
        <f t="shared" si="34"/>
        <v>0</v>
      </c>
    </row>
    <row r="250" spans="1:14" ht="39" hidden="1" outlineLevel="1" x14ac:dyDescent="0.25">
      <c r="A250" s="58" t="s">
        <v>938</v>
      </c>
      <c r="B250" s="23" t="s">
        <v>458</v>
      </c>
      <c r="C250" s="52">
        <v>0</v>
      </c>
      <c r="D250" s="52">
        <v>0</v>
      </c>
      <c r="E250" s="52">
        <v>0</v>
      </c>
      <c r="F250" s="52">
        <v>0</v>
      </c>
      <c r="G250" s="52">
        <v>0</v>
      </c>
      <c r="H250" s="52">
        <v>0</v>
      </c>
      <c r="I250" s="55">
        <f t="shared" si="33"/>
        <v>0</v>
      </c>
      <c r="J250" s="52">
        <v>0</v>
      </c>
      <c r="K250" s="52">
        <v>0</v>
      </c>
      <c r="L250" s="52">
        <v>0</v>
      </c>
      <c r="M250" s="52"/>
      <c r="N250" s="55">
        <f t="shared" si="34"/>
        <v>0</v>
      </c>
    </row>
    <row r="251" spans="1:14" ht="40.5" hidden="1" outlineLevel="1" x14ac:dyDescent="0.25">
      <c r="A251" s="66"/>
      <c r="B251" s="43" t="s">
        <v>301</v>
      </c>
      <c r="C251" s="52"/>
      <c r="D251" s="52"/>
      <c r="E251" s="52"/>
      <c r="F251" s="52"/>
      <c r="G251" s="52"/>
      <c r="H251" s="52"/>
      <c r="I251" s="55"/>
      <c r="J251" s="52"/>
      <c r="K251" s="52"/>
      <c r="L251" s="52"/>
      <c r="M251" s="52"/>
      <c r="N251" s="55"/>
    </row>
    <row r="252" spans="1:14" ht="19.5" hidden="1" outlineLevel="1" x14ac:dyDescent="0.25">
      <c r="A252" s="66" t="s">
        <v>939</v>
      </c>
      <c r="B252" s="42" t="s">
        <v>307</v>
      </c>
      <c r="C252" s="52">
        <v>10</v>
      </c>
      <c r="D252" s="52">
        <v>0</v>
      </c>
      <c r="E252" s="52">
        <v>0</v>
      </c>
      <c r="F252" s="52">
        <v>8</v>
      </c>
      <c r="G252" s="52">
        <v>0</v>
      </c>
      <c r="H252" s="52">
        <v>0</v>
      </c>
      <c r="I252" s="55">
        <f t="shared" ref="I252:I283" si="39">D252-G252</f>
        <v>0</v>
      </c>
      <c r="J252" s="52">
        <v>0</v>
      </c>
      <c r="K252" s="52">
        <v>0</v>
      </c>
      <c r="L252" s="52">
        <v>0</v>
      </c>
      <c r="M252" s="52"/>
      <c r="N252" s="55">
        <f t="shared" si="34"/>
        <v>0</v>
      </c>
    </row>
    <row r="253" spans="1:14" ht="19.5" hidden="1" outlineLevel="1" x14ac:dyDescent="0.25">
      <c r="A253" s="66" t="s">
        <v>940</v>
      </c>
      <c r="B253" s="42" t="s">
        <v>308</v>
      </c>
      <c r="C253" s="52">
        <v>0</v>
      </c>
      <c r="D253" s="52">
        <v>0</v>
      </c>
      <c r="E253" s="52">
        <v>0</v>
      </c>
      <c r="F253" s="52">
        <v>0</v>
      </c>
      <c r="G253" s="52">
        <v>0</v>
      </c>
      <c r="H253" s="52">
        <v>0</v>
      </c>
      <c r="I253" s="55">
        <f t="shared" si="39"/>
        <v>0</v>
      </c>
      <c r="J253" s="52">
        <v>0</v>
      </c>
      <c r="K253" s="52">
        <v>0</v>
      </c>
      <c r="L253" s="52">
        <v>0</v>
      </c>
      <c r="M253" s="52"/>
      <c r="N253" s="55">
        <f t="shared" si="34"/>
        <v>0</v>
      </c>
    </row>
    <row r="254" spans="1:14" ht="19.5" hidden="1" outlineLevel="1" x14ac:dyDescent="0.25">
      <c r="A254" s="66" t="s">
        <v>941</v>
      </c>
      <c r="B254" s="42" t="s">
        <v>309</v>
      </c>
      <c r="C254" s="52">
        <v>39</v>
      </c>
      <c r="D254" s="52">
        <v>39</v>
      </c>
      <c r="E254" s="52">
        <v>19</v>
      </c>
      <c r="F254" s="52">
        <v>8</v>
      </c>
      <c r="G254" s="52">
        <v>8</v>
      </c>
      <c r="H254" s="52">
        <v>0</v>
      </c>
      <c r="I254" s="55">
        <f t="shared" si="39"/>
        <v>31</v>
      </c>
      <c r="J254" s="52">
        <v>0</v>
      </c>
      <c r="K254" s="52">
        <v>0</v>
      </c>
      <c r="L254" s="52">
        <v>0</v>
      </c>
      <c r="M254" s="52"/>
      <c r="N254" s="55">
        <f t="shared" si="34"/>
        <v>0</v>
      </c>
    </row>
    <row r="255" spans="1:14" ht="39" hidden="1" outlineLevel="1" x14ac:dyDescent="0.25">
      <c r="A255" s="66" t="s">
        <v>942</v>
      </c>
      <c r="B255" s="42" t="s">
        <v>703</v>
      </c>
      <c r="C255" s="52">
        <v>30</v>
      </c>
      <c r="D255" s="52">
        <v>11</v>
      </c>
      <c r="E255" s="52">
        <v>1</v>
      </c>
      <c r="F255" s="52">
        <v>11</v>
      </c>
      <c r="G255" s="52">
        <v>11</v>
      </c>
      <c r="H255" s="52">
        <v>0</v>
      </c>
      <c r="I255" s="55">
        <f t="shared" si="39"/>
        <v>0</v>
      </c>
      <c r="J255" s="52">
        <v>0</v>
      </c>
      <c r="K255" s="52">
        <v>0</v>
      </c>
      <c r="L255" s="52">
        <v>0</v>
      </c>
      <c r="M255" s="52"/>
      <c r="N255" s="55">
        <f t="shared" si="34"/>
        <v>0</v>
      </c>
    </row>
    <row r="256" spans="1:14" ht="19.5" hidden="1" outlineLevel="1" x14ac:dyDescent="0.25">
      <c r="A256" s="66" t="s">
        <v>943</v>
      </c>
      <c r="B256" s="42" t="s">
        <v>310</v>
      </c>
      <c r="C256" s="52">
        <v>0</v>
      </c>
      <c r="D256" s="52">
        <v>0</v>
      </c>
      <c r="E256" s="52">
        <v>0</v>
      </c>
      <c r="F256" s="52">
        <v>0</v>
      </c>
      <c r="G256" s="52">
        <v>0</v>
      </c>
      <c r="H256" s="52">
        <v>0</v>
      </c>
      <c r="I256" s="55">
        <f t="shared" si="39"/>
        <v>0</v>
      </c>
      <c r="J256" s="52">
        <v>0</v>
      </c>
      <c r="K256" s="52">
        <v>0</v>
      </c>
      <c r="L256" s="52">
        <v>0</v>
      </c>
      <c r="M256" s="52"/>
      <c r="N256" s="55">
        <f t="shared" si="34"/>
        <v>0</v>
      </c>
    </row>
    <row r="257" spans="1:14" ht="19.5" hidden="1" outlineLevel="1" x14ac:dyDescent="0.25">
      <c r="A257" s="66" t="s">
        <v>944</v>
      </c>
      <c r="B257" s="42" t="s">
        <v>311</v>
      </c>
      <c r="C257" s="52">
        <v>0</v>
      </c>
      <c r="D257" s="52">
        <v>0</v>
      </c>
      <c r="E257" s="52">
        <v>0</v>
      </c>
      <c r="F257" s="52">
        <v>0</v>
      </c>
      <c r="G257" s="52">
        <v>0</v>
      </c>
      <c r="H257" s="52">
        <v>0</v>
      </c>
      <c r="I257" s="55">
        <f t="shared" si="39"/>
        <v>0</v>
      </c>
      <c r="J257" s="52">
        <v>0</v>
      </c>
      <c r="K257" s="52">
        <v>0</v>
      </c>
      <c r="L257" s="52">
        <v>0</v>
      </c>
      <c r="M257" s="52"/>
      <c r="N257" s="55">
        <f t="shared" si="34"/>
        <v>0</v>
      </c>
    </row>
    <row r="258" spans="1:14" ht="19.5" hidden="1" outlineLevel="1" x14ac:dyDescent="0.25">
      <c r="A258" s="66" t="s">
        <v>945</v>
      </c>
      <c r="B258" s="42" t="s">
        <v>312</v>
      </c>
      <c r="C258" s="52">
        <v>11</v>
      </c>
      <c r="D258" s="52">
        <v>9</v>
      </c>
      <c r="E258" s="52">
        <v>5</v>
      </c>
      <c r="F258" s="52">
        <v>2</v>
      </c>
      <c r="G258" s="52">
        <v>9</v>
      </c>
      <c r="H258" s="52">
        <v>2</v>
      </c>
      <c r="I258" s="55">
        <f t="shared" si="39"/>
        <v>0</v>
      </c>
      <c r="J258" s="52">
        <v>0</v>
      </c>
      <c r="K258" s="52">
        <v>2</v>
      </c>
      <c r="L258" s="52">
        <v>2</v>
      </c>
      <c r="M258" s="52"/>
      <c r="N258" s="55">
        <f t="shared" si="34"/>
        <v>4</v>
      </c>
    </row>
    <row r="259" spans="1:14" ht="39" hidden="1" outlineLevel="1" x14ac:dyDescent="0.25">
      <c r="A259" s="66" t="s">
        <v>946</v>
      </c>
      <c r="B259" s="42" t="s">
        <v>313</v>
      </c>
      <c r="C259" s="52">
        <v>3</v>
      </c>
      <c r="D259" s="52">
        <v>2</v>
      </c>
      <c r="E259" s="52">
        <v>1</v>
      </c>
      <c r="F259" s="52">
        <v>1</v>
      </c>
      <c r="G259" s="52">
        <v>1</v>
      </c>
      <c r="H259" s="52">
        <v>0</v>
      </c>
      <c r="I259" s="55">
        <f t="shared" si="39"/>
        <v>1</v>
      </c>
      <c r="J259" s="52">
        <v>0</v>
      </c>
      <c r="K259" s="52">
        <v>0</v>
      </c>
      <c r="L259" s="52">
        <v>0</v>
      </c>
      <c r="M259" s="52"/>
      <c r="N259" s="55">
        <f t="shared" si="34"/>
        <v>0</v>
      </c>
    </row>
    <row r="260" spans="1:14" ht="19.5" hidden="1" outlineLevel="1" x14ac:dyDescent="0.25">
      <c r="A260" s="66" t="s">
        <v>947</v>
      </c>
      <c r="B260" s="42" t="s">
        <v>314</v>
      </c>
      <c r="C260" s="52">
        <v>5</v>
      </c>
      <c r="D260" s="52">
        <v>4</v>
      </c>
      <c r="E260" s="52">
        <v>0</v>
      </c>
      <c r="F260" s="52">
        <v>4</v>
      </c>
      <c r="G260" s="52">
        <v>4</v>
      </c>
      <c r="H260" s="52">
        <v>0</v>
      </c>
      <c r="I260" s="55">
        <f t="shared" si="39"/>
        <v>0</v>
      </c>
      <c r="J260" s="52">
        <v>0</v>
      </c>
      <c r="K260" s="52">
        <v>0</v>
      </c>
      <c r="L260" s="52">
        <v>0</v>
      </c>
      <c r="M260" s="52"/>
      <c r="N260" s="55">
        <f t="shared" si="34"/>
        <v>0</v>
      </c>
    </row>
    <row r="261" spans="1:14" ht="39" hidden="1" outlineLevel="1" x14ac:dyDescent="0.25">
      <c r="A261" s="66" t="s">
        <v>948</v>
      </c>
      <c r="B261" s="42" t="s">
        <v>704</v>
      </c>
      <c r="C261" s="52">
        <v>30</v>
      </c>
      <c r="D261" s="52">
        <v>8</v>
      </c>
      <c r="E261" s="52">
        <v>0</v>
      </c>
      <c r="F261" s="52">
        <v>8</v>
      </c>
      <c r="G261" s="52">
        <v>8</v>
      </c>
      <c r="H261" s="52">
        <v>0</v>
      </c>
      <c r="I261" s="55">
        <f t="shared" si="39"/>
        <v>0</v>
      </c>
      <c r="J261" s="52">
        <v>0</v>
      </c>
      <c r="K261" s="52">
        <v>0</v>
      </c>
      <c r="L261" s="52">
        <v>0</v>
      </c>
      <c r="M261" s="52"/>
      <c r="N261" s="55">
        <f t="shared" si="34"/>
        <v>0</v>
      </c>
    </row>
    <row r="262" spans="1:14" ht="39" hidden="1" outlineLevel="1" x14ac:dyDescent="0.25">
      <c r="A262" s="66" t="s">
        <v>949</v>
      </c>
      <c r="B262" s="42" t="s">
        <v>705</v>
      </c>
      <c r="C262" s="52">
        <v>26</v>
      </c>
      <c r="D262" s="52">
        <v>14</v>
      </c>
      <c r="E262" s="52">
        <v>0</v>
      </c>
      <c r="F262" s="52">
        <v>14</v>
      </c>
      <c r="G262" s="52">
        <v>14</v>
      </c>
      <c r="H262" s="52">
        <v>0</v>
      </c>
      <c r="I262" s="55">
        <f t="shared" si="39"/>
        <v>0</v>
      </c>
      <c r="J262" s="52">
        <v>0</v>
      </c>
      <c r="K262" s="52">
        <v>0</v>
      </c>
      <c r="L262" s="52">
        <v>0</v>
      </c>
      <c r="M262" s="52"/>
      <c r="N262" s="55">
        <f t="shared" si="34"/>
        <v>0</v>
      </c>
    </row>
    <row r="263" spans="1:14" ht="39" hidden="1" outlineLevel="1" x14ac:dyDescent="0.25">
      <c r="A263" s="66" t="s">
        <v>950</v>
      </c>
      <c r="B263" s="42" t="s">
        <v>720</v>
      </c>
      <c r="C263" s="52">
        <v>0</v>
      </c>
      <c r="D263" s="52">
        <v>0</v>
      </c>
      <c r="E263" s="52">
        <v>0</v>
      </c>
      <c r="F263" s="52">
        <v>0</v>
      </c>
      <c r="G263" s="52">
        <v>0</v>
      </c>
      <c r="H263" s="52">
        <v>0</v>
      </c>
      <c r="I263" s="55">
        <f t="shared" si="39"/>
        <v>0</v>
      </c>
      <c r="J263" s="52">
        <v>0</v>
      </c>
      <c r="K263" s="52">
        <v>0</v>
      </c>
      <c r="L263" s="52">
        <v>0</v>
      </c>
      <c r="M263" s="52"/>
      <c r="N263" s="55">
        <f t="shared" si="34"/>
        <v>0</v>
      </c>
    </row>
    <row r="264" spans="1:14" ht="39" hidden="1" outlineLevel="1" x14ac:dyDescent="0.25">
      <c r="A264" s="66" t="s">
        <v>951</v>
      </c>
      <c r="B264" s="42" t="s">
        <v>721</v>
      </c>
      <c r="C264" s="52">
        <v>0</v>
      </c>
      <c r="D264" s="52">
        <v>0</v>
      </c>
      <c r="E264" s="52">
        <v>0</v>
      </c>
      <c r="F264" s="52">
        <v>0</v>
      </c>
      <c r="G264" s="52">
        <v>0</v>
      </c>
      <c r="H264" s="52">
        <v>0</v>
      </c>
      <c r="I264" s="55">
        <f t="shared" si="39"/>
        <v>0</v>
      </c>
      <c r="J264" s="52">
        <v>0</v>
      </c>
      <c r="K264" s="52">
        <v>0</v>
      </c>
      <c r="L264" s="52">
        <v>0</v>
      </c>
      <c r="M264" s="52"/>
      <c r="N264" s="55">
        <f t="shared" si="34"/>
        <v>0</v>
      </c>
    </row>
    <row r="265" spans="1:14" ht="39" hidden="1" outlineLevel="1" x14ac:dyDescent="0.25">
      <c r="A265" s="66" t="s">
        <v>952</v>
      </c>
      <c r="B265" s="42" t="s">
        <v>315</v>
      </c>
      <c r="C265" s="52">
        <v>21</v>
      </c>
      <c r="D265" s="52">
        <v>0</v>
      </c>
      <c r="E265" s="52">
        <v>0</v>
      </c>
      <c r="F265" s="52">
        <v>0</v>
      </c>
      <c r="G265" s="52">
        <v>0</v>
      </c>
      <c r="H265" s="52">
        <v>0</v>
      </c>
      <c r="I265" s="55">
        <f t="shared" si="39"/>
        <v>0</v>
      </c>
      <c r="J265" s="52">
        <v>0</v>
      </c>
      <c r="K265" s="52">
        <v>0</v>
      </c>
      <c r="L265" s="52">
        <v>0</v>
      </c>
      <c r="M265" s="52"/>
      <c r="N265" s="55">
        <f t="shared" ref="N265:N329" si="40">SUM(J265:M265)</f>
        <v>0</v>
      </c>
    </row>
    <row r="266" spans="1:14" ht="19.5" hidden="1" outlineLevel="1" x14ac:dyDescent="0.25">
      <c r="A266" s="66" t="s">
        <v>953</v>
      </c>
      <c r="B266" s="42" t="s">
        <v>316</v>
      </c>
      <c r="C266" s="52">
        <v>0</v>
      </c>
      <c r="D266" s="52">
        <v>0</v>
      </c>
      <c r="E266" s="52">
        <v>0</v>
      </c>
      <c r="F266" s="52">
        <v>0</v>
      </c>
      <c r="G266" s="52">
        <v>0</v>
      </c>
      <c r="H266" s="52">
        <v>0</v>
      </c>
      <c r="I266" s="55">
        <f t="shared" si="39"/>
        <v>0</v>
      </c>
      <c r="J266" s="52">
        <v>0</v>
      </c>
      <c r="K266" s="52">
        <v>0</v>
      </c>
      <c r="L266" s="52">
        <v>0</v>
      </c>
      <c r="M266" s="52"/>
      <c r="N266" s="55">
        <f t="shared" si="40"/>
        <v>0</v>
      </c>
    </row>
    <row r="267" spans="1:14" ht="19.5" hidden="1" outlineLevel="1" x14ac:dyDescent="0.25">
      <c r="A267" s="66" t="s">
        <v>954</v>
      </c>
      <c r="B267" s="42" t="s">
        <v>317</v>
      </c>
      <c r="C267" s="52">
        <v>7</v>
      </c>
      <c r="D267" s="52">
        <v>1</v>
      </c>
      <c r="E267" s="52">
        <v>0</v>
      </c>
      <c r="F267" s="52">
        <v>1</v>
      </c>
      <c r="G267" s="52">
        <v>1</v>
      </c>
      <c r="H267" s="52">
        <v>1</v>
      </c>
      <c r="I267" s="55">
        <f t="shared" si="39"/>
        <v>0</v>
      </c>
      <c r="J267" s="52">
        <v>0</v>
      </c>
      <c r="K267" s="52">
        <v>0</v>
      </c>
      <c r="L267" s="52">
        <v>1</v>
      </c>
      <c r="M267" s="52"/>
      <c r="N267" s="55">
        <f t="shared" si="40"/>
        <v>1</v>
      </c>
    </row>
    <row r="268" spans="1:14" ht="19.5" hidden="1" outlineLevel="1" x14ac:dyDescent="0.25">
      <c r="A268" s="66" t="s">
        <v>955</v>
      </c>
      <c r="B268" s="42" t="s">
        <v>318</v>
      </c>
      <c r="C268" s="52">
        <v>0</v>
      </c>
      <c r="D268" s="52">
        <v>0</v>
      </c>
      <c r="E268" s="52">
        <v>0</v>
      </c>
      <c r="F268" s="52">
        <v>0</v>
      </c>
      <c r="G268" s="52">
        <v>0</v>
      </c>
      <c r="H268" s="52">
        <v>0</v>
      </c>
      <c r="I268" s="55">
        <f t="shared" si="39"/>
        <v>0</v>
      </c>
      <c r="J268" s="52">
        <v>0</v>
      </c>
      <c r="K268" s="52">
        <v>0</v>
      </c>
      <c r="L268" s="52">
        <v>0</v>
      </c>
      <c r="M268" s="52"/>
      <c r="N268" s="55">
        <f t="shared" si="40"/>
        <v>0</v>
      </c>
    </row>
    <row r="269" spans="1:14" ht="39" hidden="1" outlineLevel="1" x14ac:dyDescent="0.25">
      <c r="A269" s="66" t="s">
        <v>956</v>
      </c>
      <c r="B269" s="42" t="s">
        <v>319</v>
      </c>
      <c r="C269" s="52">
        <v>0</v>
      </c>
      <c r="D269" s="52">
        <v>0</v>
      </c>
      <c r="E269" s="52">
        <v>0</v>
      </c>
      <c r="F269" s="52">
        <v>0</v>
      </c>
      <c r="G269" s="52">
        <v>0</v>
      </c>
      <c r="H269" s="52">
        <v>0</v>
      </c>
      <c r="I269" s="55">
        <f t="shared" si="39"/>
        <v>0</v>
      </c>
      <c r="J269" s="52">
        <v>0</v>
      </c>
      <c r="K269" s="52">
        <v>0</v>
      </c>
      <c r="L269" s="52">
        <v>0</v>
      </c>
      <c r="M269" s="52"/>
      <c r="N269" s="55">
        <f t="shared" si="40"/>
        <v>0</v>
      </c>
    </row>
    <row r="270" spans="1:14" ht="39" hidden="1" outlineLevel="1" x14ac:dyDescent="0.25">
      <c r="A270" s="66" t="s">
        <v>957</v>
      </c>
      <c r="B270" s="42" t="s">
        <v>320</v>
      </c>
      <c r="C270" s="52">
        <v>0</v>
      </c>
      <c r="D270" s="52">
        <v>0</v>
      </c>
      <c r="E270" s="52">
        <v>0</v>
      </c>
      <c r="F270" s="52">
        <v>0</v>
      </c>
      <c r="G270" s="52">
        <v>0</v>
      </c>
      <c r="H270" s="52">
        <v>0</v>
      </c>
      <c r="I270" s="55">
        <f t="shared" si="39"/>
        <v>0</v>
      </c>
      <c r="J270" s="52">
        <v>0</v>
      </c>
      <c r="K270" s="52">
        <v>0</v>
      </c>
      <c r="L270" s="52">
        <v>0</v>
      </c>
      <c r="M270" s="52"/>
      <c r="N270" s="55">
        <f t="shared" si="40"/>
        <v>0</v>
      </c>
    </row>
    <row r="271" spans="1:14" ht="39" hidden="1" outlineLevel="1" x14ac:dyDescent="0.25">
      <c r="A271" s="66" t="s">
        <v>958</v>
      </c>
      <c r="B271" s="42" t="s">
        <v>706</v>
      </c>
      <c r="C271" s="52">
        <v>44</v>
      </c>
      <c r="D271" s="52">
        <v>14</v>
      </c>
      <c r="E271" s="52">
        <v>0</v>
      </c>
      <c r="F271" s="52">
        <v>44</v>
      </c>
      <c r="G271" s="52">
        <v>14</v>
      </c>
      <c r="H271" s="52">
        <v>0</v>
      </c>
      <c r="I271" s="55">
        <f t="shared" si="39"/>
        <v>0</v>
      </c>
      <c r="J271" s="52">
        <v>0</v>
      </c>
      <c r="K271" s="52">
        <v>0</v>
      </c>
      <c r="L271" s="52">
        <v>0</v>
      </c>
      <c r="M271" s="52"/>
      <c r="N271" s="55">
        <f t="shared" si="40"/>
        <v>0</v>
      </c>
    </row>
    <row r="272" spans="1:14" ht="19.5" hidden="1" outlineLevel="1" x14ac:dyDescent="0.25">
      <c r="A272" s="66" t="s">
        <v>959</v>
      </c>
      <c r="B272" s="42" t="s">
        <v>321</v>
      </c>
      <c r="C272" s="52">
        <v>9</v>
      </c>
      <c r="D272" s="52">
        <v>1</v>
      </c>
      <c r="E272" s="52">
        <v>0</v>
      </c>
      <c r="F272" s="52">
        <v>8</v>
      </c>
      <c r="G272" s="52">
        <v>1</v>
      </c>
      <c r="H272" s="52">
        <v>0</v>
      </c>
      <c r="I272" s="55">
        <f t="shared" si="39"/>
        <v>0</v>
      </c>
      <c r="J272" s="52">
        <v>0</v>
      </c>
      <c r="K272" s="52">
        <v>0</v>
      </c>
      <c r="L272" s="52">
        <v>0</v>
      </c>
      <c r="M272" s="52"/>
      <c r="N272" s="55">
        <f t="shared" si="40"/>
        <v>0</v>
      </c>
    </row>
    <row r="273" spans="1:14" ht="19.5" hidden="1" outlineLevel="1" x14ac:dyDescent="0.25">
      <c r="A273" s="66" t="s">
        <v>960</v>
      </c>
      <c r="B273" s="42" t="s">
        <v>322</v>
      </c>
      <c r="C273" s="52">
        <v>0</v>
      </c>
      <c r="D273" s="52">
        <v>0</v>
      </c>
      <c r="E273" s="52">
        <v>0</v>
      </c>
      <c r="F273" s="52">
        <v>0</v>
      </c>
      <c r="G273" s="52">
        <v>0</v>
      </c>
      <c r="H273" s="52">
        <v>0</v>
      </c>
      <c r="I273" s="55">
        <f t="shared" si="39"/>
        <v>0</v>
      </c>
      <c r="J273" s="52">
        <v>0</v>
      </c>
      <c r="K273" s="52">
        <v>0</v>
      </c>
      <c r="L273" s="52">
        <v>0</v>
      </c>
      <c r="M273" s="52"/>
      <c r="N273" s="55">
        <f t="shared" si="40"/>
        <v>0</v>
      </c>
    </row>
    <row r="274" spans="1:14" ht="19.5" hidden="1" outlineLevel="1" x14ac:dyDescent="0.25">
      <c r="A274" s="66" t="s">
        <v>961</v>
      </c>
      <c r="B274" s="44" t="s">
        <v>323</v>
      </c>
      <c r="C274" s="52">
        <v>0</v>
      </c>
      <c r="D274" s="52">
        <v>0</v>
      </c>
      <c r="E274" s="52">
        <v>0</v>
      </c>
      <c r="F274" s="52">
        <v>0</v>
      </c>
      <c r="G274" s="52">
        <v>0</v>
      </c>
      <c r="H274" s="52">
        <v>0</v>
      </c>
      <c r="I274" s="55">
        <f t="shared" si="39"/>
        <v>0</v>
      </c>
      <c r="J274" s="52">
        <v>0</v>
      </c>
      <c r="K274" s="52">
        <v>0</v>
      </c>
      <c r="L274" s="52">
        <v>0</v>
      </c>
      <c r="M274" s="52"/>
      <c r="N274" s="55">
        <f t="shared" si="40"/>
        <v>0</v>
      </c>
    </row>
    <row r="275" spans="1:14" ht="19.5" hidden="1" outlineLevel="1" x14ac:dyDescent="0.25">
      <c r="A275" s="66" t="s">
        <v>962</v>
      </c>
      <c r="B275" s="44" t="s">
        <v>324</v>
      </c>
      <c r="C275" s="52">
        <v>14</v>
      </c>
      <c r="D275" s="52">
        <v>2</v>
      </c>
      <c r="E275" s="52">
        <v>2</v>
      </c>
      <c r="F275" s="52">
        <v>9</v>
      </c>
      <c r="G275" s="52">
        <v>0</v>
      </c>
      <c r="H275" s="52">
        <v>2</v>
      </c>
      <c r="I275" s="55">
        <f t="shared" si="39"/>
        <v>2</v>
      </c>
      <c r="J275" s="52">
        <v>0</v>
      </c>
      <c r="K275" s="52">
        <v>0</v>
      </c>
      <c r="L275" s="52">
        <v>2</v>
      </c>
      <c r="M275" s="52"/>
      <c r="N275" s="55">
        <f t="shared" si="40"/>
        <v>2</v>
      </c>
    </row>
    <row r="276" spans="1:14" ht="19.5" hidden="1" outlineLevel="1" x14ac:dyDescent="0.25">
      <c r="A276" s="66" t="s">
        <v>963</v>
      </c>
      <c r="B276" s="44" t="s">
        <v>325</v>
      </c>
      <c r="C276" s="52">
        <v>40</v>
      </c>
      <c r="D276" s="52">
        <v>21</v>
      </c>
      <c r="E276" s="52">
        <v>5</v>
      </c>
      <c r="F276" s="52">
        <v>21</v>
      </c>
      <c r="G276" s="52">
        <v>21</v>
      </c>
      <c r="H276" s="52">
        <v>5</v>
      </c>
      <c r="I276" s="55">
        <f t="shared" si="39"/>
        <v>0</v>
      </c>
      <c r="J276" s="52">
        <v>0</v>
      </c>
      <c r="K276" s="52">
        <v>0</v>
      </c>
      <c r="L276" s="52">
        <v>5</v>
      </c>
      <c r="M276" s="52"/>
      <c r="N276" s="55">
        <f t="shared" si="40"/>
        <v>5</v>
      </c>
    </row>
    <row r="277" spans="1:14" ht="39" x14ac:dyDescent="0.25">
      <c r="A277" s="97" t="s">
        <v>99</v>
      </c>
      <c r="B277" s="67" t="s">
        <v>28</v>
      </c>
      <c r="C277" s="60">
        <v>7</v>
      </c>
      <c r="D277" s="60">
        <v>7</v>
      </c>
      <c r="E277" s="60">
        <v>0</v>
      </c>
      <c r="F277" s="60">
        <v>7</v>
      </c>
      <c r="G277" s="60">
        <v>7</v>
      </c>
      <c r="H277" s="60">
        <v>0</v>
      </c>
      <c r="I277" s="51">
        <f t="shared" si="39"/>
        <v>0</v>
      </c>
      <c r="J277" s="60">
        <v>0</v>
      </c>
      <c r="K277" s="60">
        <v>0</v>
      </c>
      <c r="L277" s="60">
        <v>0</v>
      </c>
      <c r="M277" s="60">
        <v>0</v>
      </c>
      <c r="N277" s="51">
        <f t="shared" si="40"/>
        <v>0</v>
      </c>
    </row>
    <row r="278" spans="1:14" ht="20.25" collapsed="1" x14ac:dyDescent="0.25">
      <c r="A278" s="98"/>
      <c r="B278" s="45" t="s">
        <v>3</v>
      </c>
      <c r="C278" s="51">
        <f t="shared" ref="C278:J278" si="41">SUM(C279:C291)</f>
        <v>445</v>
      </c>
      <c r="D278" s="51">
        <f t="shared" si="41"/>
        <v>4</v>
      </c>
      <c r="E278" s="51">
        <f t="shared" si="41"/>
        <v>1</v>
      </c>
      <c r="F278" s="51">
        <f t="shared" si="41"/>
        <v>288</v>
      </c>
      <c r="G278" s="51">
        <f t="shared" si="41"/>
        <v>1</v>
      </c>
      <c r="H278" s="51">
        <f t="shared" si="41"/>
        <v>0</v>
      </c>
      <c r="I278" s="51">
        <f t="shared" si="39"/>
        <v>3</v>
      </c>
      <c r="J278" s="51">
        <f t="shared" si="41"/>
        <v>2</v>
      </c>
      <c r="K278" s="51">
        <f t="shared" ref="K278" si="42">SUM(K279:K291)</f>
        <v>1</v>
      </c>
      <c r="L278" s="51">
        <f t="shared" ref="L278" si="43">SUM(L279:L291)</f>
        <v>0</v>
      </c>
      <c r="M278" s="51">
        <f t="shared" ref="M278" si="44">SUM(M279:M291)</f>
        <v>0</v>
      </c>
      <c r="N278" s="51">
        <f t="shared" si="40"/>
        <v>3</v>
      </c>
    </row>
    <row r="279" spans="1:14" ht="39" hidden="1" outlineLevel="1" x14ac:dyDescent="0.25">
      <c r="A279" s="66" t="s">
        <v>143</v>
      </c>
      <c r="B279" s="44" t="s">
        <v>754</v>
      </c>
      <c r="C279" s="52">
        <v>4</v>
      </c>
      <c r="D279" s="52">
        <v>0</v>
      </c>
      <c r="E279" s="52">
        <v>0</v>
      </c>
      <c r="F279" s="52">
        <v>0</v>
      </c>
      <c r="G279" s="52">
        <v>0</v>
      </c>
      <c r="H279" s="52">
        <v>0</v>
      </c>
      <c r="I279" s="55">
        <f>D279-G279</f>
        <v>0</v>
      </c>
      <c r="J279" s="52">
        <v>0</v>
      </c>
      <c r="K279" s="52">
        <v>0</v>
      </c>
      <c r="L279" s="52"/>
      <c r="M279" s="52"/>
      <c r="N279" s="55">
        <f t="shared" si="40"/>
        <v>0</v>
      </c>
    </row>
    <row r="280" spans="1:14" ht="19.5" hidden="1" outlineLevel="1" x14ac:dyDescent="0.25">
      <c r="A280" s="66" t="s">
        <v>144</v>
      </c>
      <c r="B280" s="44" t="s">
        <v>687</v>
      </c>
      <c r="C280" s="52">
        <v>5</v>
      </c>
      <c r="D280" s="52">
        <v>0</v>
      </c>
      <c r="E280" s="52">
        <v>0</v>
      </c>
      <c r="F280" s="52">
        <v>0</v>
      </c>
      <c r="G280" s="52">
        <v>0</v>
      </c>
      <c r="H280" s="52">
        <v>0</v>
      </c>
      <c r="I280" s="55">
        <f t="shared" si="39"/>
        <v>0</v>
      </c>
      <c r="J280" s="52">
        <v>0</v>
      </c>
      <c r="K280" s="52">
        <v>0</v>
      </c>
      <c r="L280" s="52"/>
      <c r="M280" s="52"/>
      <c r="N280" s="55">
        <f t="shared" si="40"/>
        <v>0</v>
      </c>
    </row>
    <row r="281" spans="1:14" ht="39" hidden="1" outlineLevel="1" x14ac:dyDescent="0.25">
      <c r="A281" s="66" t="s">
        <v>145</v>
      </c>
      <c r="B281" s="44" t="s">
        <v>772</v>
      </c>
      <c r="C281" s="52">
        <v>3</v>
      </c>
      <c r="D281" s="52">
        <v>0</v>
      </c>
      <c r="E281" s="52">
        <v>0</v>
      </c>
      <c r="F281" s="52">
        <v>0</v>
      </c>
      <c r="G281" s="52">
        <v>0</v>
      </c>
      <c r="H281" s="52">
        <v>0</v>
      </c>
      <c r="I281" s="55">
        <f t="shared" si="39"/>
        <v>0</v>
      </c>
      <c r="J281" s="52">
        <v>0</v>
      </c>
      <c r="K281" s="52">
        <v>0</v>
      </c>
      <c r="L281" s="52"/>
      <c r="M281" s="52"/>
      <c r="N281" s="55">
        <f t="shared" si="40"/>
        <v>0</v>
      </c>
    </row>
    <row r="282" spans="1:14" ht="39" hidden="1" outlineLevel="1" x14ac:dyDescent="0.25">
      <c r="A282" s="66" t="s">
        <v>146</v>
      </c>
      <c r="B282" s="44" t="s">
        <v>429</v>
      </c>
      <c r="C282" s="52">
        <v>2</v>
      </c>
      <c r="D282" s="52">
        <v>0</v>
      </c>
      <c r="E282" s="52">
        <v>1</v>
      </c>
      <c r="F282" s="52">
        <v>0</v>
      </c>
      <c r="G282" s="52">
        <v>0</v>
      </c>
      <c r="H282" s="52">
        <v>0</v>
      </c>
      <c r="I282" s="55">
        <f t="shared" si="39"/>
        <v>0</v>
      </c>
      <c r="J282" s="52">
        <v>0</v>
      </c>
      <c r="K282" s="52">
        <v>0</v>
      </c>
      <c r="L282" s="52"/>
      <c r="M282" s="52"/>
      <c r="N282" s="55">
        <f t="shared" si="40"/>
        <v>0</v>
      </c>
    </row>
    <row r="283" spans="1:14" ht="58.5" hidden="1" outlineLevel="1" x14ac:dyDescent="0.25">
      <c r="A283" s="66" t="s">
        <v>147</v>
      </c>
      <c r="B283" s="44" t="s">
        <v>689</v>
      </c>
      <c r="C283" s="52">
        <v>3</v>
      </c>
      <c r="D283" s="52">
        <v>3</v>
      </c>
      <c r="E283" s="52">
        <v>0</v>
      </c>
      <c r="F283" s="52">
        <v>2</v>
      </c>
      <c r="G283" s="52">
        <v>1</v>
      </c>
      <c r="H283" s="52">
        <v>0</v>
      </c>
      <c r="I283" s="55">
        <f t="shared" si="39"/>
        <v>2</v>
      </c>
      <c r="J283" s="52">
        <v>1</v>
      </c>
      <c r="K283" s="52">
        <v>1</v>
      </c>
      <c r="L283" s="52">
        <v>0</v>
      </c>
      <c r="M283" s="52"/>
      <c r="N283" s="55">
        <f t="shared" si="40"/>
        <v>2</v>
      </c>
    </row>
    <row r="284" spans="1:14" ht="19.5" hidden="1" outlineLevel="1" x14ac:dyDescent="0.25">
      <c r="A284" s="66" t="s">
        <v>148</v>
      </c>
      <c r="B284" s="44" t="s">
        <v>701</v>
      </c>
      <c r="C284" s="52">
        <v>0</v>
      </c>
      <c r="D284" s="52">
        <v>0</v>
      </c>
      <c r="E284" s="52">
        <v>0</v>
      </c>
      <c r="F284" s="52">
        <v>0</v>
      </c>
      <c r="G284" s="52">
        <v>0</v>
      </c>
      <c r="H284" s="52">
        <v>0</v>
      </c>
      <c r="I284" s="55">
        <f t="shared" ref="I284:I316" si="45">D284-G284</f>
        <v>0</v>
      </c>
      <c r="J284" s="52">
        <v>0</v>
      </c>
      <c r="K284" s="52">
        <v>0</v>
      </c>
      <c r="L284" s="52"/>
      <c r="M284" s="52"/>
      <c r="N284" s="55">
        <f t="shared" si="40"/>
        <v>0</v>
      </c>
    </row>
    <row r="285" spans="1:14" ht="19.5" hidden="1" outlineLevel="1" x14ac:dyDescent="0.25">
      <c r="A285" s="66" t="s">
        <v>149</v>
      </c>
      <c r="B285" s="44" t="s">
        <v>691</v>
      </c>
      <c r="C285" s="52">
        <v>5</v>
      </c>
      <c r="D285" s="52">
        <v>0</v>
      </c>
      <c r="E285" s="52">
        <v>0</v>
      </c>
      <c r="F285" s="52">
        <v>0</v>
      </c>
      <c r="G285" s="52">
        <v>0</v>
      </c>
      <c r="H285" s="52">
        <v>0</v>
      </c>
      <c r="I285" s="55">
        <f t="shared" si="45"/>
        <v>0</v>
      </c>
      <c r="J285" s="52">
        <v>0</v>
      </c>
      <c r="K285" s="52">
        <v>0</v>
      </c>
      <c r="L285" s="52"/>
      <c r="M285" s="52"/>
      <c r="N285" s="55">
        <f t="shared" si="40"/>
        <v>0</v>
      </c>
    </row>
    <row r="286" spans="1:14" ht="19.5" hidden="1" outlineLevel="1" x14ac:dyDescent="0.25">
      <c r="A286" s="66" t="s">
        <v>150</v>
      </c>
      <c r="B286" s="44" t="s">
        <v>692</v>
      </c>
      <c r="C286" s="52">
        <v>0</v>
      </c>
      <c r="D286" s="52">
        <v>0</v>
      </c>
      <c r="E286" s="52">
        <v>0</v>
      </c>
      <c r="F286" s="52">
        <v>0</v>
      </c>
      <c r="G286" s="52">
        <v>0</v>
      </c>
      <c r="H286" s="52">
        <v>0</v>
      </c>
      <c r="I286" s="55">
        <f t="shared" si="45"/>
        <v>0</v>
      </c>
      <c r="J286" s="52">
        <v>0</v>
      </c>
      <c r="K286" s="52">
        <v>0</v>
      </c>
      <c r="L286" s="52"/>
      <c r="M286" s="52"/>
      <c r="N286" s="55">
        <f t="shared" si="40"/>
        <v>0</v>
      </c>
    </row>
    <row r="287" spans="1:14" ht="39" hidden="1" outlineLevel="1" x14ac:dyDescent="0.25">
      <c r="A287" s="66" t="s">
        <v>151</v>
      </c>
      <c r="B287" s="44" t="s">
        <v>690</v>
      </c>
      <c r="C287" s="52">
        <v>1</v>
      </c>
      <c r="D287" s="52">
        <v>0</v>
      </c>
      <c r="E287" s="52">
        <v>0</v>
      </c>
      <c r="F287" s="52">
        <v>1</v>
      </c>
      <c r="G287" s="52">
        <v>0</v>
      </c>
      <c r="H287" s="52">
        <v>0</v>
      </c>
      <c r="I287" s="55">
        <f t="shared" si="45"/>
        <v>0</v>
      </c>
      <c r="J287" s="52">
        <v>1</v>
      </c>
      <c r="K287" s="52">
        <v>0</v>
      </c>
      <c r="L287" s="52">
        <v>0</v>
      </c>
      <c r="M287" s="52"/>
      <c r="N287" s="55">
        <f t="shared" si="40"/>
        <v>1</v>
      </c>
    </row>
    <row r="288" spans="1:14" ht="39" hidden="1" outlineLevel="1" x14ac:dyDescent="0.25">
      <c r="A288" s="66" t="s">
        <v>567</v>
      </c>
      <c r="B288" s="44" t="s">
        <v>688</v>
      </c>
      <c r="C288" s="52">
        <v>1</v>
      </c>
      <c r="D288" s="52">
        <v>1</v>
      </c>
      <c r="E288" s="52">
        <v>0</v>
      </c>
      <c r="F288" s="52">
        <v>0</v>
      </c>
      <c r="G288" s="52">
        <v>0</v>
      </c>
      <c r="H288" s="52">
        <v>0</v>
      </c>
      <c r="I288" s="55">
        <f t="shared" si="45"/>
        <v>1</v>
      </c>
      <c r="J288" s="52">
        <v>0</v>
      </c>
      <c r="K288" s="52">
        <v>0</v>
      </c>
      <c r="L288" s="52"/>
      <c r="M288" s="52"/>
      <c r="N288" s="55">
        <f t="shared" si="40"/>
        <v>0</v>
      </c>
    </row>
    <row r="289" spans="1:14" ht="19.5" hidden="1" outlineLevel="1" x14ac:dyDescent="0.25">
      <c r="A289" s="66" t="s">
        <v>152</v>
      </c>
      <c r="B289" s="44" t="s">
        <v>718</v>
      </c>
      <c r="C289" s="52">
        <v>419</v>
      </c>
      <c r="D289" s="52">
        <v>0</v>
      </c>
      <c r="E289" s="52">
        <v>0</v>
      </c>
      <c r="F289" s="52">
        <v>285</v>
      </c>
      <c r="G289" s="52">
        <v>0</v>
      </c>
      <c r="H289" s="52">
        <v>0</v>
      </c>
      <c r="I289" s="55">
        <f t="shared" si="45"/>
        <v>0</v>
      </c>
      <c r="J289" s="52">
        <v>0</v>
      </c>
      <c r="K289" s="52">
        <v>0</v>
      </c>
      <c r="L289" s="52"/>
      <c r="M289" s="52"/>
      <c r="N289" s="55">
        <f t="shared" si="40"/>
        <v>0</v>
      </c>
    </row>
    <row r="290" spans="1:14" ht="19.5" hidden="1" outlineLevel="1" x14ac:dyDescent="0.25">
      <c r="A290" s="66" t="s">
        <v>153</v>
      </c>
      <c r="B290" s="44" t="s">
        <v>707</v>
      </c>
      <c r="C290" s="52">
        <v>2</v>
      </c>
      <c r="D290" s="52">
        <v>0</v>
      </c>
      <c r="E290" s="52">
        <v>0</v>
      </c>
      <c r="F290" s="52">
        <v>0</v>
      </c>
      <c r="G290" s="52">
        <v>0</v>
      </c>
      <c r="H290" s="52">
        <v>0</v>
      </c>
      <c r="I290" s="55">
        <f t="shared" si="45"/>
        <v>0</v>
      </c>
      <c r="J290" s="52">
        <v>0</v>
      </c>
      <c r="K290" s="52">
        <v>0</v>
      </c>
      <c r="L290" s="52"/>
      <c r="M290" s="52"/>
      <c r="N290" s="55">
        <f t="shared" si="40"/>
        <v>0</v>
      </c>
    </row>
    <row r="291" spans="1:14" ht="78" hidden="1" outlineLevel="1" x14ac:dyDescent="0.25">
      <c r="A291" s="66" t="s">
        <v>154</v>
      </c>
      <c r="B291" s="44" t="s">
        <v>410</v>
      </c>
      <c r="C291" s="52">
        <v>0</v>
      </c>
      <c r="D291" s="52">
        <v>0</v>
      </c>
      <c r="E291" s="52">
        <v>0</v>
      </c>
      <c r="F291" s="52">
        <v>0</v>
      </c>
      <c r="G291" s="52">
        <v>0</v>
      </c>
      <c r="H291" s="52">
        <v>0</v>
      </c>
      <c r="I291" s="55">
        <f t="shared" si="45"/>
        <v>0</v>
      </c>
      <c r="J291" s="52">
        <v>0</v>
      </c>
      <c r="K291" s="52">
        <v>0</v>
      </c>
      <c r="L291" s="52"/>
      <c r="M291" s="52"/>
      <c r="N291" s="55">
        <f t="shared" si="40"/>
        <v>0</v>
      </c>
    </row>
    <row r="292" spans="1:14" ht="60.75" x14ac:dyDescent="0.25">
      <c r="A292" s="44"/>
      <c r="B292" s="45" t="s">
        <v>268</v>
      </c>
      <c r="C292" s="51">
        <f>SUM(C293:C301)</f>
        <v>242</v>
      </c>
      <c r="D292" s="51">
        <f t="shared" ref="D292:J292" si="46">SUM(D293:D301)</f>
        <v>188</v>
      </c>
      <c r="E292" s="51">
        <f t="shared" si="46"/>
        <v>20</v>
      </c>
      <c r="F292" s="51">
        <f t="shared" si="46"/>
        <v>188</v>
      </c>
      <c r="G292" s="51">
        <f t="shared" si="46"/>
        <v>188</v>
      </c>
      <c r="H292" s="51">
        <f t="shared" si="46"/>
        <v>3</v>
      </c>
      <c r="I292" s="51">
        <f t="shared" si="45"/>
        <v>0</v>
      </c>
      <c r="J292" s="51">
        <f t="shared" si="46"/>
        <v>3</v>
      </c>
      <c r="K292" s="51">
        <f t="shared" ref="K292" si="47">SUM(K293:K301)</f>
        <v>3</v>
      </c>
      <c r="L292" s="51">
        <f t="shared" ref="L292" si="48">SUM(L293:L301)</f>
        <v>3</v>
      </c>
      <c r="M292" s="51">
        <f t="shared" ref="M292" si="49">SUM(M293:M301)</f>
        <v>0</v>
      </c>
      <c r="N292" s="51">
        <f t="shared" si="40"/>
        <v>9</v>
      </c>
    </row>
    <row r="293" spans="1:14" ht="19.5" outlineLevel="1" x14ac:dyDescent="0.25">
      <c r="A293" s="66" t="s">
        <v>155</v>
      </c>
      <c r="B293" s="44" t="s">
        <v>207</v>
      </c>
      <c r="C293" s="52"/>
      <c r="D293" s="52"/>
      <c r="E293" s="52"/>
      <c r="F293" s="52"/>
      <c r="G293" s="52"/>
      <c r="H293" s="52"/>
      <c r="I293" s="55">
        <f t="shared" si="45"/>
        <v>0</v>
      </c>
      <c r="J293" s="52"/>
      <c r="K293" s="52"/>
      <c r="L293" s="52"/>
      <c r="M293" s="52"/>
      <c r="N293" s="55">
        <f t="shared" si="40"/>
        <v>0</v>
      </c>
    </row>
    <row r="294" spans="1:14" ht="58.5" outlineLevel="1" x14ac:dyDescent="0.25">
      <c r="A294" s="66" t="s">
        <v>156</v>
      </c>
      <c r="B294" s="44" t="s">
        <v>686</v>
      </c>
      <c r="C294" s="52"/>
      <c r="D294" s="52"/>
      <c r="E294" s="52"/>
      <c r="F294" s="52"/>
      <c r="G294" s="52"/>
      <c r="H294" s="52"/>
      <c r="I294" s="55">
        <f t="shared" si="45"/>
        <v>0</v>
      </c>
      <c r="J294" s="52"/>
      <c r="K294" s="52"/>
      <c r="L294" s="52"/>
      <c r="M294" s="52"/>
      <c r="N294" s="55">
        <f t="shared" si="40"/>
        <v>0</v>
      </c>
    </row>
    <row r="295" spans="1:14" ht="19.5" outlineLevel="1" x14ac:dyDescent="0.25">
      <c r="A295" s="66" t="s">
        <v>157</v>
      </c>
      <c r="B295" s="44" t="s">
        <v>209</v>
      </c>
      <c r="C295" s="52"/>
      <c r="D295" s="52"/>
      <c r="E295" s="52"/>
      <c r="F295" s="52"/>
      <c r="G295" s="52"/>
      <c r="H295" s="52"/>
      <c r="I295" s="55">
        <f t="shared" si="45"/>
        <v>0</v>
      </c>
      <c r="J295" s="52"/>
      <c r="K295" s="52"/>
      <c r="L295" s="52"/>
      <c r="M295" s="52"/>
      <c r="N295" s="55">
        <f t="shared" si="40"/>
        <v>0</v>
      </c>
    </row>
    <row r="296" spans="1:14" ht="39" outlineLevel="1" x14ac:dyDescent="0.25">
      <c r="A296" s="66" t="s">
        <v>158</v>
      </c>
      <c r="B296" s="46" t="s">
        <v>433</v>
      </c>
      <c r="C296" s="52"/>
      <c r="D296" s="52"/>
      <c r="E296" s="52"/>
      <c r="F296" s="52"/>
      <c r="G296" s="52"/>
      <c r="H296" s="52"/>
      <c r="I296" s="55">
        <f t="shared" si="45"/>
        <v>0</v>
      </c>
      <c r="J296" s="52"/>
      <c r="K296" s="52"/>
      <c r="L296" s="52"/>
      <c r="M296" s="52"/>
      <c r="N296" s="55">
        <f t="shared" si="40"/>
        <v>0</v>
      </c>
    </row>
    <row r="297" spans="1:14" ht="39" outlineLevel="1" x14ac:dyDescent="0.25">
      <c r="A297" s="66" t="s">
        <v>159</v>
      </c>
      <c r="B297" s="35" t="s">
        <v>434</v>
      </c>
      <c r="C297" s="52"/>
      <c r="D297" s="52"/>
      <c r="E297" s="52"/>
      <c r="F297" s="52"/>
      <c r="G297" s="52"/>
      <c r="H297" s="52"/>
      <c r="I297" s="55">
        <f t="shared" si="45"/>
        <v>0</v>
      </c>
      <c r="J297" s="52"/>
      <c r="K297" s="52"/>
      <c r="L297" s="52"/>
      <c r="M297" s="52"/>
      <c r="N297" s="55">
        <f t="shared" si="40"/>
        <v>0</v>
      </c>
    </row>
    <row r="298" spans="1:14" ht="19.5" outlineLevel="1" x14ac:dyDescent="0.25">
      <c r="A298" s="66" t="s">
        <v>160</v>
      </c>
      <c r="B298" s="35" t="s">
        <v>208</v>
      </c>
      <c r="C298" s="52">
        <v>195</v>
      </c>
      <c r="D298" s="52">
        <v>188</v>
      </c>
      <c r="E298" s="52">
        <v>20</v>
      </c>
      <c r="F298" s="52">
        <v>188</v>
      </c>
      <c r="G298" s="52">
        <v>188</v>
      </c>
      <c r="H298" s="52">
        <v>3</v>
      </c>
      <c r="I298" s="55">
        <f t="shared" si="45"/>
        <v>0</v>
      </c>
      <c r="J298" s="52">
        <v>3</v>
      </c>
      <c r="K298" s="52">
        <v>3</v>
      </c>
      <c r="L298" s="52">
        <v>3</v>
      </c>
      <c r="M298" s="52"/>
      <c r="N298" s="55">
        <f t="shared" si="40"/>
        <v>9</v>
      </c>
    </row>
    <row r="299" spans="1:14" ht="19.5" outlineLevel="1" x14ac:dyDescent="0.25">
      <c r="A299" s="66" t="s">
        <v>161</v>
      </c>
      <c r="B299" s="35" t="s">
        <v>435</v>
      </c>
      <c r="C299" s="52"/>
      <c r="D299" s="52"/>
      <c r="E299" s="52"/>
      <c r="F299" s="52"/>
      <c r="G299" s="52"/>
      <c r="H299" s="52"/>
      <c r="I299" s="55">
        <f t="shared" si="45"/>
        <v>0</v>
      </c>
      <c r="J299" s="52"/>
      <c r="K299" s="52"/>
      <c r="L299" s="52"/>
      <c r="M299" s="52"/>
      <c r="N299" s="55">
        <f t="shared" si="40"/>
        <v>0</v>
      </c>
    </row>
    <row r="300" spans="1:14" ht="39" outlineLevel="1" x14ac:dyDescent="0.25">
      <c r="A300" s="66" t="s">
        <v>162</v>
      </c>
      <c r="B300" s="35" t="s">
        <v>762</v>
      </c>
      <c r="C300" s="52">
        <v>47</v>
      </c>
      <c r="D300" s="52">
        <v>0</v>
      </c>
      <c r="E300" s="52">
        <v>0</v>
      </c>
      <c r="F300" s="52">
        <v>0</v>
      </c>
      <c r="G300" s="52">
        <v>0</v>
      </c>
      <c r="H300" s="52">
        <v>0</v>
      </c>
      <c r="I300" s="55">
        <f t="shared" si="45"/>
        <v>0</v>
      </c>
      <c r="J300" s="52">
        <v>0</v>
      </c>
      <c r="K300" s="52">
        <v>0</v>
      </c>
      <c r="L300" s="52">
        <v>0</v>
      </c>
      <c r="M300" s="52"/>
      <c r="N300" s="55">
        <f t="shared" si="40"/>
        <v>0</v>
      </c>
    </row>
    <row r="301" spans="1:14" ht="58.5" outlineLevel="1" x14ac:dyDescent="0.25">
      <c r="A301" s="66" t="s">
        <v>300</v>
      </c>
      <c r="B301" s="35" t="s">
        <v>210</v>
      </c>
      <c r="C301" s="52"/>
      <c r="D301" s="52"/>
      <c r="E301" s="52"/>
      <c r="F301" s="52"/>
      <c r="G301" s="52"/>
      <c r="H301" s="52"/>
      <c r="I301" s="55">
        <f t="shared" si="45"/>
        <v>0</v>
      </c>
      <c r="J301" s="52"/>
      <c r="K301" s="52"/>
      <c r="L301" s="52"/>
      <c r="M301" s="52"/>
      <c r="N301" s="55">
        <f t="shared" si="40"/>
        <v>0</v>
      </c>
    </row>
    <row r="302" spans="1:14" ht="39" x14ac:dyDescent="0.25">
      <c r="A302" s="99" t="s">
        <v>163</v>
      </c>
      <c r="B302" s="68" t="s">
        <v>29</v>
      </c>
      <c r="C302" s="51">
        <v>0</v>
      </c>
      <c r="D302" s="51">
        <v>0</v>
      </c>
      <c r="E302" s="51">
        <v>0</v>
      </c>
      <c r="F302" s="51">
        <v>0</v>
      </c>
      <c r="G302" s="51">
        <v>0</v>
      </c>
      <c r="H302" s="51">
        <v>0</v>
      </c>
      <c r="I302" s="51">
        <f t="shared" si="45"/>
        <v>0</v>
      </c>
      <c r="J302" s="51">
        <v>0</v>
      </c>
      <c r="K302" s="51">
        <v>0</v>
      </c>
      <c r="L302" s="51">
        <v>0</v>
      </c>
      <c r="M302" s="51">
        <v>0</v>
      </c>
      <c r="N302" s="51">
        <f t="shared" si="40"/>
        <v>0</v>
      </c>
    </row>
    <row r="303" spans="1:14" ht="19.5" collapsed="1" x14ac:dyDescent="0.25">
      <c r="A303" s="89"/>
      <c r="B303" s="69" t="s">
        <v>3</v>
      </c>
      <c r="C303" s="51">
        <f t="shared" ref="C303:J303" si="50">SUM(C304:C307)</f>
        <v>1</v>
      </c>
      <c r="D303" s="51">
        <f t="shared" si="50"/>
        <v>0</v>
      </c>
      <c r="E303" s="51">
        <f t="shared" si="50"/>
        <v>0</v>
      </c>
      <c r="F303" s="51">
        <f t="shared" si="50"/>
        <v>0</v>
      </c>
      <c r="G303" s="51">
        <f t="shared" si="50"/>
        <v>0</v>
      </c>
      <c r="H303" s="51">
        <f t="shared" si="50"/>
        <v>0</v>
      </c>
      <c r="I303" s="51">
        <f t="shared" si="45"/>
        <v>0</v>
      </c>
      <c r="J303" s="51">
        <f t="shared" si="50"/>
        <v>0</v>
      </c>
      <c r="K303" s="51">
        <f t="shared" ref="K303" si="51">SUM(K304:K307)</f>
        <v>0</v>
      </c>
      <c r="L303" s="51">
        <f t="shared" ref="L303" si="52">SUM(L304:L307)</f>
        <v>0</v>
      </c>
      <c r="M303" s="51">
        <f t="shared" ref="M303" si="53">SUM(M304:M307)</f>
        <v>0</v>
      </c>
      <c r="N303" s="51">
        <f t="shared" si="40"/>
        <v>0</v>
      </c>
    </row>
    <row r="304" spans="1:14" ht="39" hidden="1" outlineLevel="1" x14ac:dyDescent="0.25">
      <c r="A304" s="58" t="s">
        <v>769</v>
      </c>
      <c r="B304" s="35" t="s">
        <v>206</v>
      </c>
      <c r="C304" s="52">
        <v>0</v>
      </c>
      <c r="D304" s="52">
        <v>0</v>
      </c>
      <c r="E304" s="52">
        <v>0</v>
      </c>
      <c r="F304" s="52">
        <v>0</v>
      </c>
      <c r="G304" s="52">
        <v>0</v>
      </c>
      <c r="H304" s="52">
        <v>0</v>
      </c>
      <c r="I304" s="55">
        <f t="shared" si="45"/>
        <v>0</v>
      </c>
      <c r="J304" s="52">
        <v>0</v>
      </c>
      <c r="K304" s="52">
        <v>0</v>
      </c>
      <c r="L304" s="52">
        <v>0</v>
      </c>
      <c r="M304" s="52"/>
      <c r="N304" s="55">
        <f t="shared" si="40"/>
        <v>0</v>
      </c>
    </row>
    <row r="305" spans="1:14" ht="19.5" hidden="1" outlineLevel="1" x14ac:dyDescent="0.25">
      <c r="A305" s="58" t="s">
        <v>768</v>
      </c>
      <c r="B305" s="35" t="s">
        <v>30</v>
      </c>
      <c r="C305" s="52">
        <v>0</v>
      </c>
      <c r="D305" s="52">
        <v>0</v>
      </c>
      <c r="E305" s="52">
        <v>0</v>
      </c>
      <c r="F305" s="52">
        <v>0</v>
      </c>
      <c r="G305" s="52">
        <v>0</v>
      </c>
      <c r="H305" s="52">
        <v>0</v>
      </c>
      <c r="I305" s="55">
        <f t="shared" si="45"/>
        <v>0</v>
      </c>
      <c r="J305" s="52">
        <v>0</v>
      </c>
      <c r="K305" s="52">
        <v>0</v>
      </c>
      <c r="L305" s="52">
        <v>0</v>
      </c>
      <c r="M305" s="52"/>
      <c r="N305" s="55">
        <f t="shared" si="40"/>
        <v>0</v>
      </c>
    </row>
    <row r="306" spans="1:14" ht="39" hidden="1" outlineLevel="1" x14ac:dyDescent="0.25">
      <c r="A306" s="58" t="s">
        <v>767</v>
      </c>
      <c r="B306" s="35" t="s">
        <v>430</v>
      </c>
      <c r="C306" s="52">
        <v>0</v>
      </c>
      <c r="D306" s="52">
        <v>0</v>
      </c>
      <c r="E306" s="52">
        <v>0</v>
      </c>
      <c r="F306" s="52">
        <v>0</v>
      </c>
      <c r="G306" s="52">
        <v>0</v>
      </c>
      <c r="H306" s="52">
        <v>0</v>
      </c>
      <c r="I306" s="55">
        <f t="shared" si="45"/>
        <v>0</v>
      </c>
      <c r="J306" s="52">
        <v>0</v>
      </c>
      <c r="K306" s="52">
        <v>0</v>
      </c>
      <c r="L306" s="52">
        <v>0</v>
      </c>
      <c r="M306" s="52"/>
      <c r="N306" s="55">
        <f t="shared" si="40"/>
        <v>0</v>
      </c>
    </row>
    <row r="307" spans="1:14" ht="39" hidden="1" outlineLevel="1" x14ac:dyDescent="0.25">
      <c r="A307" s="58" t="s">
        <v>964</v>
      </c>
      <c r="B307" s="35" t="s">
        <v>205</v>
      </c>
      <c r="C307" s="52">
        <v>1</v>
      </c>
      <c r="D307" s="52">
        <v>0</v>
      </c>
      <c r="E307" s="52">
        <v>0</v>
      </c>
      <c r="F307" s="52">
        <v>0</v>
      </c>
      <c r="G307" s="52">
        <v>0</v>
      </c>
      <c r="H307" s="52">
        <v>0</v>
      </c>
      <c r="I307" s="55">
        <f t="shared" si="45"/>
        <v>0</v>
      </c>
      <c r="J307" s="52">
        <v>0</v>
      </c>
      <c r="K307" s="52">
        <v>0</v>
      </c>
      <c r="L307" s="52">
        <v>0</v>
      </c>
      <c r="M307" s="52"/>
      <c r="N307" s="55">
        <f t="shared" si="40"/>
        <v>0</v>
      </c>
    </row>
    <row r="308" spans="1:14" ht="39" x14ac:dyDescent="0.25">
      <c r="A308" s="88" t="s">
        <v>164</v>
      </c>
      <c r="B308" s="68" t="s">
        <v>360</v>
      </c>
      <c r="C308" s="51">
        <v>5</v>
      </c>
      <c r="D308" s="51">
        <v>5</v>
      </c>
      <c r="E308" s="51">
        <v>0</v>
      </c>
      <c r="F308" s="51">
        <v>2</v>
      </c>
      <c r="G308" s="51">
        <v>2</v>
      </c>
      <c r="H308" s="51">
        <v>0</v>
      </c>
      <c r="I308" s="51">
        <f t="shared" si="45"/>
        <v>3</v>
      </c>
      <c r="J308" s="51">
        <v>0</v>
      </c>
      <c r="K308" s="51">
        <v>0</v>
      </c>
      <c r="L308" s="51">
        <v>0</v>
      </c>
      <c r="M308" s="51">
        <v>0</v>
      </c>
      <c r="N308" s="51">
        <f t="shared" si="40"/>
        <v>0</v>
      </c>
    </row>
    <row r="309" spans="1:14" ht="19.5" collapsed="1" x14ac:dyDescent="0.25">
      <c r="A309" s="89"/>
      <c r="B309" s="56" t="s">
        <v>3</v>
      </c>
      <c r="C309" s="51">
        <f t="shared" ref="C309:M309" si="54">SUM(C310:C312)</f>
        <v>3</v>
      </c>
      <c r="D309" s="51">
        <f t="shared" si="54"/>
        <v>3</v>
      </c>
      <c r="E309" s="51">
        <f t="shared" si="54"/>
        <v>0</v>
      </c>
      <c r="F309" s="51">
        <f t="shared" si="54"/>
        <v>2</v>
      </c>
      <c r="G309" s="51">
        <f t="shared" si="54"/>
        <v>2</v>
      </c>
      <c r="H309" s="51">
        <f t="shared" si="54"/>
        <v>0</v>
      </c>
      <c r="I309" s="51">
        <f t="shared" si="45"/>
        <v>1</v>
      </c>
      <c r="J309" s="51">
        <f t="shared" si="54"/>
        <v>0</v>
      </c>
      <c r="K309" s="51">
        <f t="shared" si="54"/>
        <v>0</v>
      </c>
      <c r="L309" s="51">
        <f t="shared" si="54"/>
        <v>0</v>
      </c>
      <c r="M309" s="51">
        <f t="shared" si="54"/>
        <v>0</v>
      </c>
      <c r="N309" s="51">
        <f t="shared" si="40"/>
        <v>0</v>
      </c>
    </row>
    <row r="310" spans="1:14" ht="19.5" hidden="1" outlineLevel="1" x14ac:dyDescent="0.25">
      <c r="A310" s="58" t="s">
        <v>165</v>
      </c>
      <c r="B310" s="35" t="s">
        <v>708</v>
      </c>
      <c r="C310" s="52">
        <v>0</v>
      </c>
      <c r="D310" s="52">
        <v>0</v>
      </c>
      <c r="E310" s="52">
        <v>0</v>
      </c>
      <c r="F310" s="52">
        <v>0</v>
      </c>
      <c r="G310" s="52">
        <v>0</v>
      </c>
      <c r="H310" s="52">
        <v>0</v>
      </c>
      <c r="I310" s="55">
        <f t="shared" si="45"/>
        <v>0</v>
      </c>
      <c r="J310" s="52">
        <v>0</v>
      </c>
      <c r="K310" s="52">
        <v>0</v>
      </c>
      <c r="L310" s="52">
        <v>0</v>
      </c>
      <c r="M310" s="52">
        <v>0</v>
      </c>
      <c r="N310" s="55">
        <f t="shared" si="40"/>
        <v>0</v>
      </c>
    </row>
    <row r="311" spans="1:14" ht="19.5" hidden="1" outlineLevel="1" x14ac:dyDescent="0.25">
      <c r="A311" s="58" t="s">
        <v>166</v>
      </c>
      <c r="B311" s="35" t="s">
        <v>741</v>
      </c>
      <c r="C311" s="52">
        <v>1</v>
      </c>
      <c r="D311" s="52">
        <v>1</v>
      </c>
      <c r="E311" s="52">
        <v>0</v>
      </c>
      <c r="F311" s="52">
        <v>0</v>
      </c>
      <c r="G311" s="52">
        <v>0</v>
      </c>
      <c r="H311" s="52">
        <v>0</v>
      </c>
      <c r="I311" s="55">
        <f t="shared" si="45"/>
        <v>1</v>
      </c>
      <c r="J311" s="52">
        <v>0</v>
      </c>
      <c r="K311" s="52">
        <v>0</v>
      </c>
      <c r="L311" s="52">
        <v>0</v>
      </c>
      <c r="M311" s="52">
        <v>0</v>
      </c>
      <c r="N311" s="55">
        <f t="shared" si="40"/>
        <v>0</v>
      </c>
    </row>
    <row r="312" spans="1:14" ht="39" hidden="1" outlineLevel="1" x14ac:dyDescent="0.25">
      <c r="A312" s="58" t="s">
        <v>167</v>
      </c>
      <c r="B312" s="35" t="s">
        <v>739</v>
      </c>
      <c r="C312" s="52">
        <v>2</v>
      </c>
      <c r="D312" s="52">
        <v>2</v>
      </c>
      <c r="E312" s="52">
        <v>0</v>
      </c>
      <c r="F312" s="52">
        <v>2</v>
      </c>
      <c r="G312" s="52">
        <v>2</v>
      </c>
      <c r="H312" s="52">
        <v>0</v>
      </c>
      <c r="I312" s="55">
        <f t="shared" si="45"/>
        <v>0</v>
      </c>
      <c r="J312" s="52">
        <v>0</v>
      </c>
      <c r="K312" s="52">
        <v>0</v>
      </c>
      <c r="L312" s="52">
        <v>0</v>
      </c>
      <c r="M312" s="52">
        <v>0</v>
      </c>
      <c r="N312" s="55">
        <f t="shared" si="40"/>
        <v>0</v>
      </c>
    </row>
    <row r="313" spans="1:14" ht="39" x14ac:dyDescent="0.25">
      <c r="A313" s="88" t="s">
        <v>73</v>
      </c>
      <c r="B313" s="36" t="s">
        <v>712</v>
      </c>
      <c r="C313" s="51">
        <v>13</v>
      </c>
      <c r="D313" s="51">
        <v>0</v>
      </c>
      <c r="E313" s="51">
        <v>0</v>
      </c>
      <c r="F313" s="51">
        <v>0</v>
      </c>
      <c r="G313" s="51">
        <v>0</v>
      </c>
      <c r="H313" s="51">
        <v>0</v>
      </c>
      <c r="I313" s="51">
        <f t="shared" si="45"/>
        <v>0</v>
      </c>
      <c r="J313" s="51">
        <v>0</v>
      </c>
      <c r="K313" s="51">
        <v>0</v>
      </c>
      <c r="L313" s="51">
        <v>0</v>
      </c>
      <c r="M313" s="51">
        <v>0</v>
      </c>
      <c r="N313" s="51">
        <f t="shared" si="40"/>
        <v>0</v>
      </c>
    </row>
    <row r="314" spans="1:14" ht="19.5" collapsed="1" x14ac:dyDescent="0.25">
      <c r="A314" s="89"/>
      <c r="B314" s="56" t="s">
        <v>3</v>
      </c>
      <c r="C314" s="51">
        <f t="shared" ref="C314:J314" si="55">SUM(C315:C338)</f>
        <v>279</v>
      </c>
      <c r="D314" s="51">
        <f t="shared" si="55"/>
        <v>104</v>
      </c>
      <c r="E314" s="51">
        <f t="shared" si="55"/>
        <v>2</v>
      </c>
      <c r="F314" s="51">
        <f t="shared" si="55"/>
        <v>71</v>
      </c>
      <c r="G314" s="51">
        <f t="shared" si="55"/>
        <v>30</v>
      </c>
      <c r="H314" s="51">
        <f t="shared" si="55"/>
        <v>0</v>
      </c>
      <c r="I314" s="51">
        <f t="shared" si="45"/>
        <v>74</v>
      </c>
      <c r="J314" s="51">
        <f t="shared" si="55"/>
        <v>0</v>
      </c>
      <c r="K314" s="51">
        <f t="shared" ref="K314" si="56">SUM(K315:K338)</f>
        <v>0</v>
      </c>
      <c r="L314" s="51">
        <f t="shared" ref="L314" si="57">SUM(L315:L338)</f>
        <v>0</v>
      </c>
      <c r="M314" s="51">
        <f t="shared" ref="M314" si="58">SUM(M315:M338)</f>
        <v>0</v>
      </c>
      <c r="N314" s="51">
        <f t="shared" si="40"/>
        <v>0</v>
      </c>
    </row>
    <row r="315" spans="1:14" ht="19.5" hidden="1" outlineLevel="1" x14ac:dyDescent="0.25">
      <c r="A315" s="61" t="s">
        <v>168</v>
      </c>
      <c r="B315" s="35" t="s">
        <v>188</v>
      </c>
      <c r="C315" s="52">
        <v>6</v>
      </c>
      <c r="D315" s="52">
        <v>0</v>
      </c>
      <c r="E315" s="52">
        <v>0</v>
      </c>
      <c r="F315" s="52">
        <v>0</v>
      </c>
      <c r="G315" s="52">
        <v>0</v>
      </c>
      <c r="H315" s="52">
        <v>0</v>
      </c>
      <c r="I315" s="55">
        <f t="shared" si="45"/>
        <v>0</v>
      </c>
      <c r="J315" s="52">
        <v>0</v>
      </c>
      <c r="K315" s="52">
        <v>0</v>
      </c>
      <c r="L315" s="52"/>
      <c r="M315" s="52"/>
      <c r="N315" s="55">
        <f t="shared" si="40"/>
        <v>0</v>
      </c>
    </row>
    <row r="316" spans="1:14" ht="19.5" hidden="1" outlineLevel="1" x14ac:dyDescent="0.25">
      <c r="A316" s="61" t="s">
        <v>428</v>
      </c>
      <c r="B316" s="35" t="s">
        <v>189</v>
      </c>
      <c r="C316" s="52">
        <v>7</v>
      </c>
      <c r="D316" s="52">
        <v>0</v>
      </c>
      <c r="E316" s="52">
        <v>0</v>
      </c>
      <c r="F316" s="52">
        <v>4</v>
      </c>
      <c r="G316" s="52">
        <v>0</v>
      </c>
      <c r="H316" s="52">
        <v>0</v>
      </c>
      <c r="I316" s="55">
        <f t="shared" si="45"/>
        <v>0</v>
      </c>
      <c r="J316" s="52">
        <v>0</v>
      </c>
      <c r="K316" s="52">
        <v>0</v>
      </c>
      <c r="L316" s="52"/>
      <c r="M316" s="52"/>
      <c r="N316" s="55">
        <f t="shared" si="40"/>
        <v>0</v>
      </c>
    </row>
    <row r="317" spans="1:14" ht="19.5" hidden="1" outlineLevel="1" x14ac:dyDescent="0.25">
      <c r="A317" s="61" t="s">
        <v>740</v>
      </c>
      <c r="B317" s="35" t="s">
        <v>190</v>
      </c>
      <c r="C317" s="52">
        <v>6</v>
      </c>
      <c r="D317" s="52">
        <v>0</v>
      </c>
      <c r="E317" s="52">
        <v>0</v>
      </c>
      <c r="F317" s="52">
        <v>5</v>
      </c>
      <c r="G317" s="52">
        <v>0</v>
      </c>
      <c r="H317" s="52">
        <v>0</v>
      </c>
      <c r="I317" s="55">
        <f t="shared" ref="I317:I348" si="59">D317-G317</f>
        <v>0</v>
      </c>
      <c r="J317" s="52">
        <v>0</v>
      </c>
      <c r="K317" s="52">
        <v>0</v>
      </c>
      <c r="L317" s="52"/>
      <c r="M317" s="52"/>
      <c r="N317" s="55">
        <f t="shared" si="40"/>
        <v>0</v>
      </c>
    </row>
    <row r="318" spans="1:14" ht="19.5" hidden="1" outlineLevel="1" x14ac:dyDescent="0.25">
      <c r="A318" s="61" t="s">
        <v>965</v>
      </c>
      <c r="B318" s="35" t="s">
        <v>191</v>
      </c>
      <c r="C318" s="52">
        <v>8</v>
      </c>
      <c r="D318" s="52">
        <v>0</v>
      </c>
      <c r="E318" s="52">
        <v>0</v>
      </c>
      <c r="F318" s="52">
        <v>0</v>
      </c>
      <c r="G318" s="52">
        <v>0</v>
      </c>
      <c r="H318" s="52">
        <v>0</v>
      </c>
      <c r="I318" s="55">
        <f t="shared" si="59"/>
        <v>0</v>
      </c>
      <c r="J318" s="52">
        <v>0</v>
      </c>
      <c r="K318" s="52">
        <v>0</v>
      </c>
      <c r="L318" s="52"/>
      <c r="M318" s="52"/>
      <c r="N318" s="55">
        <f t="shared" si="40"/>
        <v>0</v>
      </c>
    </row>
    <row r="319" spans="1:14" ht="19.5" hidden="1" outlineLevel="1" x14ac:dyDescent="0.25">
      <c r="A319" s="61" t="s">
        <v>966</v>
      </c>
      <c r="B319" s="35" t="s">
        <v>192</v>
      </c>
      <c r="C319" s="52">
        <v>8</v>
      </c>
      <c r="D319" s="52">
        <v>0</v>
      </c>
      <c r="E319" s="52">
        <v>0</v>
      </c>
      <c r="F319" s="52">
        <v>5</v>
      </c>
      <c r="G319" s="52">
        <v>0</v>
      </c>
      <c r="H319" s="52">
        <v>0</v>
      </c>
      <c r="I319" s="55">
        <f t="shared" si="59"/>
        <v>0</v>
      </c>
      <c r="J319" s="52">
        <v>0</v>
      </c>
      <c r="K319" s="52">
        <v>0</v>
      </c>
      <c r="L319" s="52"/>
      <c r="M319" s="52"/>
      <c r="N319" s="55">
        <f t="shared" si="40"/>
        <v>0</v>
      </c>
    </row>
    <row r="320" spans="1:14" ht="19.5" hidden="1" outlineLevel="1" x14ac:dyDescent="0.25">
      <c r="A320" s="61" t="s">
        <v>967</v>
      </c>
      <c r="B320" s="35" t="s">
        <v>193</v>
      </c>
      <c r="C320" s="52">
        <v>4</v>
      </c>
      <c r="D320" s="52">
        <v>0</v>
      </c>
      <c r="E320" s="52">
        <v>0</v>
      </c>
      <c r="F320" s="52">
        <v>0</v>
      </c>
      <c r="G320" s="52">
        <v>0</v>
      </c>
      <c r="H320" s="52">
        <v>0</v>
      </c>
      <c r="I320" s="55">
        <f t="shared" si="59"/>
        <v>0</v>
      </c>
      <c r="J320" s="52">
        <v>0</v>
      </c>
      <c r="K320" s="52">
        <v>0</v>
      </c>
      <c r="L320" s="52"/>
      <c r="M320" s="52"/>
      <c r="N320" s="55">
        <f t="shared" si="40"/>
        <v>0</v>
      </c>
    </row>
    <row r="321" spans="1:14" ht="19.5" hidden="1" outlineLevel="1" x14ac:dyDescent="0.25">
      <c r="A321" s="61" t="s">
        <v>968</v>
      </c>
      <c r="B321" s="35" t="s">
        <v>194</v>
      </c>
      <c r="C321" s="52">
        <v>9</v>
      </c>
      <c r="D321" s="52">
        <v>0</v>
      </c>
      <c r="E321" s="52">
        <v>0</v>
      </c>
      <c r="F321" s="52">
        <v>0</v>
      </c>
      <c r="G321" s="52">
        <v>0</v>
      </c>
      <c r="H321" s="52">
        <v>0</v>
      </c>
      <c r="I321" s="55">
        <f t="shared" si="59"/>
        <v>0</v>
      </c>
      <c r="J321" s="52">
        <v>0</v>
      </c>
      <c r="K321" s="52">
        <v>0</v>
      </c>
      <c r="L321" s="52"/>
      <c r="M321" s="52"/>
      <c r="N321" s="55">
        <f t="shared" si="40"/>
        <v>0</v>
      </c>
    </row>
    <row r="322" spans="1:14" ht="19.5" hidden="1" outlineLevel="1" x14ac:dyDescent="0.25">
      <c r="A322" s="61" t="s">
        <v>969</v>
      </c>
      <c r="B322" s="35" t="s">
        <v>195</v>
      </c>
      <c r="C322" s="52">
        <v>8</v>
      </c>
      <c r="D322" s="52">
        <v>0</v>
      </c>
      <c r="E322" s="52">
        <v>0</v>
      </c>
      <c r="F322" s="52">
        <v>4</v>
      </c>
      <c r="G322" s="52">
        <v>0</v>
      </c>
      <c r="H322" s="52">
        <v>0</v>
      </c>
      <c r="I322" s="55">
        <f t="shared" si="59"/>
        <v>0</v>
      </c>
      <c r="J322" s="52">
        <v>0</v>
      </c>
      <c r="K322" s="52">
        <v>0</v>
      </c>
      <c r="L322" s="52"/>
      <c r="M322" s="52"/>
      <c r="N322" s="55">
        <f t="shared" si="40"/>
        <v>0</v>
      </c>
    </row>
    <row r="323" spans="1:14" ht="19.5" hidden="1" outlineLevel="1" x14ac:dyDescent="0.25">
      <c r="A323" s="61" t="s">
        <v>970</v>
      </c>
      <c r="B323" s="35" t="s">
        <v>196</v>
      </c>
      <c r="C323" s="52">
        <v>7</v>
      </c>
      <c r="D323" s="52">
        <v>0</v>
      </c>
      <c r="E323" s="52">
        <v>0</v>
      </c>
      <c r="F323" s="52">
        <v>3</v>
      </c>
      <c r="G323" s="52">
        <v>0</v>
      </c>
      <c r="H323" s="52">
        <v>0</v>
      </c>
      <c r="I323" s="55">
        <f t="shared" si="59"/>
        <v>0</v>
      </c>
      <c r="J323" s="52">
        <v>0</v>
      </c>
      <c r="K323" s="52">
        <v>0</v>
      </c>
      <c r="L323" s="52"/>
      <c r="M323" s="52"/>
      <c r="N323" s="55">
        <f t="shared" si="40"/>
        <v>0</v>
      </c>
    </row>
    <row r="324" spans="1:14" ht="19.5" hidden="1" outlineLevel="1" x14ac:dyDescent="0.25">
      <c r="A324" s="61" t="s">
        <v>971</v>
      </c>
      <c r="B324" s="35" t="s">
        <v>197</v>
      </c>
      <c r="C324" s="52">
        <v>7</v>
      </c>
      <c r="D324" s="52">
        <v>0</v>
      </c>
      <c r="E324" s="52">
        <v>0</v>
      </c>
      <c r="F324" s="52">
        <v>4</v>
      </c>
      <c r="G324" s="52">
        <v>0</v>
      </c>
      <c r="H324" s="52">
        <v>0</v>
      </c>
      <c r="I324" s="55">
        <f t="shared" si="59"/>
        <v>0</v>
      </c>
      <c r="J324" s="52">
        <v>0</v>
      </c>
      <c r="K324" s="52">
        <v>0</v>
      </c>
      <c r="L324" s="52"/>
      <c r="M324" s="52"/>
      <c r="N324" s="55">
        <f t="shared" si="40"/>
        <v>0</v>
      </c>
    </row>
    <row r="325" spans="1:14" ht="19.5" hidden="1" outlineLevel="1" x14ac:dyDescent="0.25">
      <c r="A325" s="61" t="s">
        <v>972</v>
      </c>
      <c r="B325" s="35" t="s">
        <v>198</v>
      </c>
      <c r="C325" s="52">
        <v>7</v>
      </c>
      <c r="D325" s="52">
        <v>0</v>
      </c>
      <c r="E325" s="52">
        <v>0</v>
      </c>
      <c r="F325" s="52">
        <v>0</v>
      </c>
      <c r="G325" s="52">
        <v>0</v>
      </c>
      <c r="H325" s="52">
        <v>0</v>
      </c>
      <c r="I325" s="55">
        <f t="shared" si="59"/>
        <v>0</v>
      </c>
      <c r="J325" s="52">
        <v>0</v>
      </c>
      <c r="K325" s="52">
        <v>0</v>
      </c>
      <c r="L325" s="52"/>
      <c r="M325" s="52"/>
      <c r="N325" s="55">
        <f t="shared" si="40"/>
        <v>0</v>
      </c>
    </row>
    <row r="326" spans="1:14" ht="39" hidden="1" outlineLevel="1" x14ac:dyDescent="0.25">
      <c r="A326" s="61" t="s">
        <v>973</v>
      </c>
      <c r="B326" s="35" t="s">
        <v>199</v>
      </c>
      <c r="C326" s="52">
        <v>7</v>
      </c>
      <c r="D326" s="52">
        <v>0</v>
      </c>
      <c r="E326" s="52">
        <v>0</v>
      </c>
      <c r="F326" s="52">
        <v>0</v>
      </c>
      <c r="G326" s="52">
        <v>0</v>
      </c>
      <c r="H326" s="52">
        <v>0</v>
      </c>
      <c r="I326" s="55">
        <f t="shared" si="59"/>
        <v>0</v>
      </c>
      <c r="J326" s="52">
        <v>0</v>
      </c>
      <c r="K326" s="52">
        <v>0</v>
      </c>
      <c r="L326" s="52"/>
      <c r="M326" s="52"/>
      <c r="N326" s="55">
        <f t="shared" si="40"/>
        <v>0</v>
      </c>
    </row>
    <row r="327" spans="1:14" ht="19.5" hidden="1" outlineLevel="1" x14ac:dyDescent="0.25">
      <c r="A327" s="61" t="s">
        <v>974</v>
      </c>
      <c r="B327" s="35" t="s">
        <v>200</v>
      </c>
      <c r="C327" s="52">
        <v>8</v>
      </c>
      <c r="D327" s="52">
        <v>0</v>
      </c>
      <c r="E327" s="52">
        <v>0</v>
      </c>
      <c r="F327" s="52">
        <v>4</v>
      </c>
      <c r="G327" s="52">
        <v>0</v>
      </c>
      <c r="H327" s="52">
        <v>0</v>
      </c>
      <c r="I327" s="55">
        <f t="shared" si="59"/>
        <v>0</v>
      </c>
      <c r="J327" s="52">
        <v>0</v>
      </c>
      <c r="K327" s="52">
        <v>0</v>
      </c>
      <c r="L327" s="52"/>
      <c r="M327" s="52"/>
      <c r="N327" s="55">
        <f t="shared" si="40"/>
        <v>0</v>
      </c>
    </row>
    <row r="328" spans="1:14" ht="19.5" hidden="1" outlineLevel="1" x14ac:dyDescent="0.25">
      <c r="A328" s="61" t="s">
        <v>975</v>
      </c>
      <c r="B328" s="35" t="s">
        <v>201</v>
      </c>
      <c r="C328" s="52">
        <v>8</v>
      </c>
      <c r="D328" s="52">
        <v>0</v>
      </c>
      <c r="E328" s="52">
        <v>0</v>
      </c>
      <c r="F328" s="52">
        <v>0</v>
      </c>
      <c r="G328" s="52">
        <v>0</v>
      </c>
      <c r="H328" s="52">
        <v>0</v>
      </c>
      <c r="I328" s="55">
        <f t="shared" si="59"/>
        <v>0</v>
      </c>
      <c r="J328" s="52">
        <v>0</v>
      </c>
      <c r="K328" s="52">
        <v>0</v>
      </c>
      <c r="L328" s="52"/>
      <c r="M328" s="52"/>
      <c r="N328" s="55">
        <f t="shared" si="40"/>
        <v>0</v>
      </c>
    </row>
    <row r="329" spans="1:14" ht="39" hidden="1" outlineLevel="1" x14ac:dyDescent="0.25">
      <c r="A329" s="61" t="s">
        <v>976</v>
      </c>
      <c r="B329" s="35" t="s">
        <v>202</v>
      </c>
      <c r="C329" s="52">
        <v>8</v>
      </c>
      <c r="D329" s="52">
        <v>0</v>
      </c>
      <c r="E329" s="52">
        <v>0</v>
      </c>
      <c r="F329" s="52">
        <v>0</v>
      </c>
      <c r="G329" s="52">
        <v>0</v>
      </c>
      <c r="H329" s="52">
        <v>0</v>
      </c>
      <c r="I329" s="55">
        <f t="shared" si="59"/>
        <v>0</v>
      </c>
      <c r="J329" s="52">
        <v>0</v>
      </c>
      <c r="K329" s="52">
        <v>0</v>
      </c>
      <c r="L329" s="52"/>
      <c r="M329" s="52"/>
      <c r="N329" s="55">
        <f t="shared" si="40"/>
        <v>0</v>
      </c>
    </row>
    <row r="330" spans="1:14" ht="19.5" hidden="1" outlineLevel="1" x14ac:dyDescent="0.25">
      <c r="A330" s="61" t="s">
        <v>977</v>
      </c>
      <c r="B330" s="35" t="s">
        <v>203</v>
      </c>
      <c r="C330" s="52">
        <v>11</v>
      </c>
      <c r="D330" s="52">
        <v>0</v>
      </c>
      <c r="E330" s="52">
        <v>0</v>
      </c>
      <c r="F330" s="52">
        <v>7</v>
      </c>
      <c r="G330" s="52">
        <v>0</v>
      </c>
      <c r="H330" s="52">
        <v>0</v>
      </c>
      <c r="I330" s="55">
        <f t="shared" si="59"/>
        <v>0</v>
      </c>
      <c r="J330" s="52">
        <v>0</v>
      </c>
      <c r="K330" s="52">
        <v>0</v>
      </c>
      <c r="L330" s="52"/>
      <c r="M330" s="52"/>
      <c r="N330" s="55">
        <f t="shared" ref="N330:N361" si="60">SUM(J330:M330)</f>
        <v>0</v>
      </c>
    </row>
    <row r="331" spans="1:14" ht="19.5" hidden="1" outlineLevel="1" x14ac:dyDescent="0.25">
      <c r="A331" s="61" t="s">
        <v>978</v>
      </c>
      <c r="B331" s="35" t="s">
        <v>204</v>
      </c>
      <c r="C331" s="52">
        <v>9</v>
      </c>
      <c r="D331" s="52">
        <v>0</v>
      </c>
      <c r="E331" s="52">
        <v>0</v>
      </c>
      <c r="F331" s="52">
        <v>5</v>
      </c>
      <c r="G331" s="52">
        <v>0</v>
      </c>
      <c r="H331" s="52">
        <v>0</v>
      </c>
      <c r="I331" s="55">
        <f t="shared" si="59"/>
        <v>0</v>
      </c>
      <c r="J331" s="52">
        <v>0</v>
      </c>
      <c r="K331" s="52">
        <v>0</v>
      </c>
      <c r="L331" s="52"/>
      <c r="M331" s="52"/>
      <c r="N331" s="55">
        <f t="shared" si="60"/>
        <v>0</v>
      </c>
    </row>
    <row r="332" spans="1:14" ht="19.5" hidden="1" outlineLevel="1" x14ac:dyDescent="0.25">
      <c r="A332" s="61" t="s">
        <v>979</v>
      </c>
      <c r="B332" s="35" t="s">
        <v>283</v>
      </c>
      <c r="C332" s="52">
        <v>7</v>
      </c>
      <c r="D332" s="52">
        <v>0</v>
      </c>
      <c r="E332" s="52">
        <v>0</v>
      </c>
      <c r="F332" s="52">
        <v>0</v>
      </c>
      <c r="G332" s="52">
        <v>0</v>
      </c>
      <c r="H332" s="52">
        <v>0</v>
      </c>
      <c r="I332" s="55">
        <f t="shared" si="59"/>
        <v>0</v>
      </c>
      <c r="J332" s="52">
        <v>0</v>
      </c>
      <c r="K332" s="52">
        <v>0</v>
      </c>
      <c r="L332" s="52"/>
      <c r="M332" s="52"/>
      <c r="N332" s="55">
        <f t="shared" si="60"/>
        <v>0</v>
      </c>
    </row>
    <row r="333" spans="1:14" ht="39" hidden="1" outlineLevel="1" x14ac:dyDescent="0.25">
      <c r="A333" s="61" t="s">
        <v>980</v>
      </c>
      <c r="B333" s="35" t="s">
        <v>284</v>
      </c>
      <c r="C333" s="52">
        <v>102</v>
      </c>
      <c r="D333" s="52">
        <v>102</v>
      </c>
      <c r="E333" s="52">
        <v>0</v>
      </c>
      <c r="F333" s="52">
        <v>30</v>
      </c>
      <c r="G333" s="52">
        <v>30</v>
      </c>
      <c r="H333" s="52">
        <v>0</v>
      </c>
      <c r="I333" s="55">
        <f t="shared" si="59"/>
        <v>72</v>
      </c>
      <c r="J333" s="52">
        <v>0</v>
      </c>
      <c r="K333" s="52">
        <v>0</v>
      </c>
      <c r="L333" s="52"/>
      <c r="M333" s="52"/>
      <c r="N333" s="55">
        <f t="shared" si="60"/>
        <v>0</v>
      </c>
    </row>
    <row r="334" spans="1:14" ht="19.5" hidden="1" outlineLevel="1" x14ac:dyDescent="0.25">
      <c r="A334" s="61" t="s">
        <v>981</v>
      </c>
      <c r="B334" s="35" t="s">
        <v>697</v>
      </c>
      <c r="C334" s="52">
        <v>0</v>
      </c>
      <c r="D334" s="52">
        <v>0</v>
      </c>
      <c r="E334" s="52">
        <v>0</v>
      </c>
      <c r="F334" s="52">
        <v>0</v>
      </c>
      <c r="G334" s="52">
        <v>0</v>
      </c>
      <c r="H334" s="52">
        <v>0</v>
      </c>
      <c r="I334" s="55">
        <f t="shared" si="59"/>
        <v>0</v>
      </c>
      <c r="J334" s="52">
        <v>0</v>
      </c>
      <c r="K334" s="52">
        <v>0</v>
      </c>
      <c r="L334" s="52"/>
      <c r="M334" s="52"/>
      <c r="N334" s="55">
        <f t="shared" si="60"/>
        <v>0</v>
      </c>
    </row>
    <row r="335" spans="1:14" ht="19.5" hidden="1" outlineLevel="1" x14ac:dyDescent="0.25">
      <c r="A335" s="61" t="s">
        <v>982</v>
      </c>
      <c r="B335" s="35" t="s">
        <v>698</v>
      </c>
      <c r="C335" s="52">
        <v>0</v>
      </c>
      <c r="D335" s="52">
        <v>0</v>
      </c>
      <c r="E335" s="52">
        <v>0</v>
      </c>
      <c r="F335" s="52">
        <v>0</v>
      </c>
      <c r="G335" s="52">
        <v>0</v>
      </c>
      <c r="H335" s="52">
        <v>0</v>
      </c>
      <c r="I335" s="55">
        <f t="shared" si="59"/>
        <v>0</v>
      </c>
      <c r="J335" s="52">
        <v>0</v>
      </c>
      <c r="K335" s="52">
        <v>0</v>
      </c>
      <c r="L335" s="52"/>
      <c r="M335" s="52"/>
      <c r="N335" s="55">
        <f t="shared" si="60"/>
        <v>0</v>
      </c>
    </row>
    <row r="336" spans="1:14" ht="19.5" hidden="1" outlineLevel="1" x14ac:dyDescent="0.25">
      <c r="A336" s="61" t="s">
        <v>983</v>
      </c>
      <c r="B336" s="35" t="s">
        <v>756</v>
      </c>
      <c r="C336" s="52">
        <v>23</v>
      </c>
      <c r="D336" s="52">
        <v>2</v>
      </c>
      <c r="E336" s="52">
        <v>2</v>
      </c>
      <c r="F336" s="52">
        <v>0</v>
      </c>
      <c r="G336" s="52">
        <v>0</v>
      </c>
      <c r="H336" s="52">
        <v>0</v>
      </c>
      <c r="I336" s="55">
        <f t="shared" si="59"/>
        <v>2</v>
      </c>
      <c r="J336" s="52">
        <v>0</v>
      </c>
      <c r="K336" s="52">
        <v>0</v>
      </c>
      <c r="L336" s="52"/>
      <c r="M336" s="52"/>
      <c r="N336" s="55">
        <f t="shared" si="60"/>
        <v>0</v>
      </c>
    </row>
    <row r="337" spans="1:14" ht="19.5" hidden="1" outlineLevel="1" x14ac:dyDescent="0.25">
      <c r="A337" s="61" t="s">
        <v>984</v>
      </c>
      <c r="B337" s="35" t="s">
        <v>699</v>
      </c>
      <c r="C337" s="52">
        <v>0</v>
      </c>
      <c r="D337" s="52">
        <v>0</v>
      </c>
      <c r="E337" s="52">
        <v>0</v>
      </c>
      <c r="F337" s="52">
        <v>0</v>
      </c>
      <c r="G337" s="52">
        <v>0</v>
      </c>
      <c r="H337" s="52">
        <v>0</v>
      </c>
      <c r="I337" s="55">
        <f t="shared" si="59"/>
        <v>0</v>
      </c>
      <c r="J337" s="52">
        <v>0</v>
      </c>
      <c r="K337" s="52">
        <v>0</v>
      </c>
      <c r="L337" s="52"/>
      <c r="M337" s="52"/>
      <c r="N337" s="55">
        <f t="shared" si="60"/>
        <v>0</v>
      </c>
    </row>
    <row r="338" spans="1:14" ht="19.5" hidden="1" outlineLevel="1" x14ac:dyDescent="0.25">
      <c r="A338" s="61" t="s">
        <v>985</v>
      </c>
      <c r="B338" s="35" t="s">
        <v>744</v>
      </c>
      <c r="C338" s="52">
        <v>19</v>
      </c>
      <c r="D338" s="52">
        <v>0</v>
      </c>
      <c r="E338" s="52">
        <v>0</v>
      </c>
      <c r="F338" s="52">
        <v>0</v>
      </c>
      <c r="G338" s="52">
        <v>0</v>
      </c>
      <c r="H338" s="52">
        <v>0</v>
      </c>
      <c r="I338" s="55">
        <f t="shared" si="59"/>
        <v>0</v>
      </c>
      <c r="J338" s="52">
        <v>0</v>
      </c>
      <c r="K338" s="52">
        <v>0</v>
      </c>
      <c r="L338" s="52"/>
      <c r="M338" s="52"/>
      <c r="N338" s="55">
        <f t="shared" si="60"/>
        <v>0</v>
      </c>
    </row>
    <row r="339" spans="1:14" ht="39" x14ac:dyDescent="0.25">
      <c r="A339" s="70" t="s">
        <v>169</v>
      </c>
      <c r="B339" s="68" t="s">
        <v>32</v>
      </c>
      <c r="C339" s="51">
        <v>0</v>
      </c>
      <c r="D339" s="51">
        <v>0</v>
      </c>
      <c r="E339" s="51">
        <v>0</v>
      </c>
      <c r="F339" s="51">
        <v>0</v>
      </c>
      <c r="G339" s="51">
        <v>0</v>
      </c>
      <c r="H339" s="51">
        <v>0</v>
      </c>
      <c r="I339" s="51">
        <f t="shared" si="59"/>
        <v>0</v>
      </c>
      <c r="J339" s="51">
        <v>0</v>
      </c>
      <c r="K339" s="51">
        <v>0</v>
      </c>
      <c r="L339" s="51">
        <v>0</v>
      </c>
      <c r="M339" s="51">
        <v>0</v>
      </c>
      <c r="N339" s="51">
        <f t="shared" si="60"/>
        <v>0</v>
      </c>
    </row>
    <row r="340" spans="1:14" ht="39" x14ac:dyDescent="0.25">
      <c r="A340" s="70" t="s">
        <v>68</v>
      </c>
      <c r="B340" s="68" t="s">
        <v>33</v>
      </c>
      <c r="C340" s="51">
        <v>4</v>
      </c>
      <c r="D340" s="51">
        <v>3</v>
      </c>
      <c r="E340" s="51">
        <v>0</v>
      </c>
      <c r="F340" s="51">
        <v>3</v>
      </c>
      <c r="G340" s="51">
        <v>3</v>
      </c>
      <c r="H340" s="51">
        <v>0</v>
      </c>
      <c r="I340" s="51">
        <f t="shared" si="59"/>
        <v>0</v>
      </c>
      <c r="J340" s="51">
        <v>0</v>
      </c>
      <c r="K340" s="51">
        <v>0</v>
      </c>
      <c r="L340" s="51">
        <v>0</v>
      </c>
      <c r="M340" s="51">
        <v>0</v>
      </c>
      <c r="N340" s="51">
        <f t="shared" si="60"/>
        <v>0</v>
      </c>
    </row>
    <row r="341" spans="1:14" ht="78" x14ac:dyDescent="0.25">
      <c r="A341" s="70" t="s">
        <v>170</v>
      </c>
      <c r="B341" s="36" t="s">
        <v>719</v>
      </c>
      <c r="C341" s="51">
        <v>9</v>
      </c>
      <c r="D341" s="51">
        <v>0</v>
      </c>
      <c r="E341" s="51">
        <v>0</v>
      </c>
      <c r="F341" s="51">
        <v>0</v>
      </c>
      <c r="G341" s="51">
        <v>0</v>
      </c>
      <c r="H341" s="51">
        <v>0</v>
      </c>
      <c r="I341" s="51">
        <f t="shared" si="59"/>
        <v>0</v>
      </c>
      <c r="J341" s="51">
        <v>0</v>
      </c>
      <c r="K341" s="51">
        <v>0</v>
      </c>
      <c r="L341" s="51">
        <v>0</v>
      </c>
      <c r="M341" s="51">
        <v>0</v>
      </c>
      <c r="N341" s="51">
        <f t="shared" si="60"/>
        <v>0</v>
      </c>
    </row>
    <row r="342" spans="1:14" ht="58.5" x14ac:dyDescent="0.25">
      <c r="A342" s="71">
        <v>18</v>
      </c>
      <c r="B342" s="36" t="s">
        <v>34</v>
      </c>
      <c r="C342" s="51">
        <v>0</v>
      </c>
      <c r="D342" s="51">
        <v>0</v>
      </c>
      <c r="E342" s="51">
        <v>0</v>
      </c>
      <c r="F342" s="51">
        <v>0</v>
      </c>
      <c r="G342" s="51">
        <v>0</v>
      </c>
      <c r="H342" s="51">
        <v>0</v>
      </c>
      <c r="I342" s="51">
        <f t="shared" si="59"/>
        <v>0</v>
      </c>
      <c r="J342" s="51">
        <v>0</v>
      </c>
      <c r="K342" s="51">
        <v>0</v>
      </c>
      <c r="L342" s="51">
        <v>0</v>
      </c>
      <c r="M342" s="51">
        <v>0</v>
      </c>
      <c r="N342" s="51">
        <f t="shared" si="60"/>
        <v>0</v>
      </c>
    </row>
    <row r="343" spans="1:14" ht="58.5" x14ac:dyDescent="0.25">
      <c r="A343" s="71">
        <v>19</v>
      </c>
      <c r="B343" s="36" t="s">
        <v>35</v>
      </c>
      <c r="C343" s="51">
        <v>0</v>
      </c>
      <c r="D343" s="51">
        <v>0</v>
      </c>
      <c r="E343" s="51">
        <v>0</v>
      </c>
      <c r="F343" s="51">
        <v>0</v>
      </c>
      <c r="G343" s="51">
        <v>0</v>
      </c>
      <c r="H343" s="51">
        <v>0</v>
      </c>
      <c r="I343" s="51">
        <f t="shared" si="59"/>
        <v>0</v>
      </c>
      <c r="J343" s="51">
        <v>0</v>
      </c>
      <c r="K343" s="51">
        <v>0</v>
      </c>
      <c r="L343" s="51">
        <v>0</v>
      </c>
      <c r="M343" s="51">
        <v>0</v>
      </c>
      <c r="N343" s="51">
        <f t="shared" si="60"/>
        <v>0</v>
      </c>
    </row>
    <row r="344" spans="1:14" ht="58.5" x14ac:dyDescent="0.25">
      <c r="A344" s="70" t="s">
        <v>173</v>
      </c>
      <c r="B344" s="36" t="s">
        <v>36</v>
      </c>
      <c r="C344" s="51">
        <v>9</v>
      </c>
      <c r="D344" s="51">
        <v>0</v>
      </c>
      <c r="E344" s="51">
        <v>0</v>
      </c>
      <c r="F344" s="51">
        <v>8</v>
      </c>
      <c r="G344" s="51">
        <v>0</v>
      </c>
      <c r="H344" s="51">
        <v>0</v>
      </c>
      <c r="I344" s="51">
        <f t="shared" si="59"/>
        <v>0</v>
      </c>
      <c r="J344" s="51">
        <v>0</v>
      </c>
      <c r="K344" s="51">
        <v>0</v>
      </c>
      <c r="L344" s="51">
        <v>0</v>
      </c>
      <c r="M344" s="51">
        <v>0</v>
      </c>
      <c r="N344" s="51">
        <f t="shared" si="60"/>
        <v>0</v>
      </c>
    </row>
    <row r="345" spans="1:14" ht="39" x14ac:dyDescent="0.25">
      <c r="A345" s="88" t="s">
        <v>174</v>
      </c>
      <c r="B345" s="36" t="s">
        <v>304</v>
      </c>
      <c r="C345" s="51">
        <v>0</v>
      </c>
      <c r="D345" s="51">
        <v>0</v>
      </c>
      <c r="E345" s="51">
        <v>0</v>
      </c>
      <c r="F345" s="51">
        <v>0</v>
      </c>
      <c r="G345" s="51">
        <v>0</v>
      </c>
      <c r="H345" s="51">
        <v>0</v>
      </c>
      <c r="I345" s="51">
        <f t="shared" si="59"/>
        <v>0</v>
      </c>
      <c r="J345" s="51">
        <v>0</v>
      </c>
      <c r="K345" s="51">
        <v>0</v>
      </c>
      <c r="L345" s="51">
        <v>0</v>
      </c>
      <c r="M345" s="51">
        <v>0</v>
      </c>
      <c r="N345" s="51">
        <f t="shared" si="60"/>
        <v>0</v>
      </c>
    </row>
    <row r="346" spans="1:14" ht="19.5" collapsed="1" x14ac:dyDescent="0.25">
      <c r="A346" s="89"/>
      <c r="B346" s="56" t="s">
        <v>3</v>
      </c>
      <c r="C346" s="51">
        <f t="shared" ref="C346:M346" si="61">SUM(C347)</f>
        <v>99</v>
      </c>
      <c r="D346" s="51">
        <f t="shared" si="61"/>
        <v>0</v>
      </c>
      <c r="E346" s="51">
        <f t="shared" si="61"/>
        <v>0</v>
      </c>
      <c r="F346" s="51">
        <f t="shared" si="61"/>
        <v>90</v>
      </c>
      <c r="G346" s="51">
        <f t="shared" si="61"/>
        <v>0</v>
      </c>
      <c r="H346" s="51">
        <f t="shared" si="61"/>
        <v>0</v>
      </c>
      <c r="I346" s="51">
        <f t="shared" si="59"/>
        <v>0</v>
      </c>
      <c r="J346" s="51">
        <f t="shared" si="61"/>
        <v>0</v>
      </c>
      <c r="K346" s="51">
        <f t="shared" si="61"/>
        <v>0</v>
      </c>
      <c r="L346" s="51">
        <f t="shared" si="61"/>
        <v>0</v>
      </c>
      <c r="M346" s="51">
        <f t="shared" si="61"/>
        <v>0</v>
      </c>
      <c r="N346" s="51">
        <f t="shared" si="60"/>
        <v>0</v>
      </c>
    </row>
    <row r="347" spans="1:14" ht="58.5" hidden="1" outlineLevel="1" x14ac:dyDescent="0.25">
      <c r="A347" s="72" t="s">
        <v>828</v>
      </c>
      <c r="B347" s="41" t="s">
        <v>98</v>
      </c>
      <c r="C347" s="52">
        <v>99</v>
      </c>
      <c r="D347" s="52">
        <v>0</v>
      </c>
      <c r="E347" s="52">
        <v>0</v>
      </c>
      <c r="F347" s="52">
        <v>90</v>
      </c>
      <c r="G347" s="52">
        <v>0</v>
      </c>
      <c r="H347" s="52">
        <v>0</v>
      </c>
      <c r="I347" s="55">
        <f t="shared" si="59"/>
        <v>0</v>
      </c>
      <c r="J347" s="52">
        <v>0</v>
      </c>
      <c r="K347" s="52">
        <v>0</v>
      </c>
      <c r="L347" s="52">
        <v>0</v>
      </c>
      <c r="M347" s="52">
        <v>0</v>
      </c>
      <c r="N347" s="55">
        <f t="shared" si="60"/>
        <v>0</v>
      </c>
    </row>
    <row r="348" spans="1:14" ht="58.5" x14ac:dyDescent="0.25">
      <c r="A348" s="100" t="s">
        <v>26</v>
      </c>
      <c r="B348" s="56" t="s">
        <v>722</v>
      </c>
      <c r="C348" s="51">
        <v>0</v>
      </c>
      <c r="D348" s="51">
        <v>0</v>
      </c>
      <c r="E348" s="51">
        <v>0</v>
      </c>
      <c r="F348" s="51">
        <v>0</v>
      </c>
      <c r="G348" s="51">
        <v>0</v>
      </c>
      <c r="H348" s="51">
        <v>0</v>
      </c>
      <c r="I348" s="51">
        <f t="shared" si="59"/>
        <v>0</v>
      </c>
      <c r="J348" s="51">
        <v>0</v>
      </c>
      <c r="K348" s="51">
        <v>0</v>
      </c>
      <c r="L348" s="51">
        <v>0</v>
      </c>
      <c r="M348" s="51">
        <v>0</v>
      </c>
      <c r="N348" s="51">
        <f t="shared" si="60"/>
        <v>0</v>
      </c>
    </row>
    <row r="349" spans="1:14" ht="19.5" collapsed="1" x14ac:dyDescent="0.25">
      <c r="A349" s="101"/>
      <c r="B349" s="56" t="s">
        <v>3</v>
      </c>
      <c r="C349" s="51">
        <f t="shared" ref="C349:J349" si="62">SUM(C350:C352)</f>
        <v>5</v>
      </c>
      <c r="D349" s="51">
        <f t="shared" si="62"/>
        <v>1</v>
      </c>
      <c r="E349" s="51">
        <f t="shared" si="62"/>
        <v>0</v>
      </c>
      <c r="F349" s="51">
        <f t="shared" si="62"/>
        <v>1</v>
      </c>
      <c r="G349" s="51">
        <f t="shared" si="62"/>
        <v>0</v>
      </c>
      <c r="H349" s="51">
        <f t="shared" si="62"/>
        <v>0</v>
      </c>
      <c r="I349" s="51">
        <f t="shared" ref="I349:I359" si="63">D349-G349</f>
        <v>1</v>
      </c>
      <c r="J349" s="51">
        <f t="shared" si="62"/>
        <v>0</v>
      </c>
      <c r="K349" s="51">
        <f t="shared" ref="K349" si="64">SUM(K350:K352)</f>
        <v>0</v>
      </c>
      <c r="L349" s="51">
        <f t="shared" ref="L349" si="65">SUM(L350:L352)</f>
        <v>0</v>
      </c>
      <c r="M349" s="51">
        <f t="shared" ref="M349" si="66">SUM(M350:M352)</f>
        <v>0</v>
      </c>
      <c r="N349" s="51">
        <f t="shared" si="60"/>
        <v>0</v>
      </c>
    </row>
    <row r="350" spans="1:14" ht="39" hidden="1" outlineLevel="1" x14ac:dyDescent="0.25">
      <c r="A350" s="61" t="s">
        <v>672</v>
      </c>
      <c r="B350" s="35" t="s">
        <v>361</v>
      </c>
      <c r="C350" s="52">
        <v>0</v>
      </c>
      <c r="D350" s="52">
        <v>0</v>
      </c>
      <c r="E350" s="52">
        <v>0</v>
      </c>
      <c r="F350" s="52">
        <v>0</v>
      </c>
      <c r="G350" s="52">
        <v>0</v>
      </c>
      <c r="H350" s="52">
        <v>0</v>
      </c>
      <c r="I350" s="55">
        <f t="shared" si="63"/>
        <v>0</v>
      </c>
      <c r="J350" s="52">
        <v>0</v>
      </c>
      <c r="K350" s="52">
        <v>0</v>
      </c>
      <c r="L350" s="52"/>
      <c r="M350" s="52"/>
      <c r="N350" s="55">
        <f t="shared" si="60"/>
        <v>0</v>
      </c>
    </row>
    <row r="351" spans="1:14" ht="19.5" hidden="1" outlineLevel="1" x14ac:dyDescent="0.25">
      <c r="A351" s="61" t="s">
        <v>766</v>
      </c>
      <c r="B351" s="41" t="s">
        <v>1190</v>
      </c>
      <c r="C351" s="52">
        <v>2</v>
      </c>
      <c r="D351" s="52">
        <v>0</v>
      </c>
      <c r="E351" s="52">
        <v>0</v>
      </c>
      <c r="F351" s="52">
        <v>0</v>
      </c>
      <c r="G351" s="52">
        <v>0</v>
      </c>
      <c r="H351" s="52">
        <v>0</v>
      </c>
      <c r="I351" s="55">
        <f t="shared" si="63"/>
        <v>0</v>
      </c>
      <c r="J351" s="52">
        <v>0</v>
      </c>
      <c r="K351" s="52">
        <v>0</v>
      </c>
      <c r="L351" s="52"/>
      <c r="M351" s="52"/>
      <c r="N351" s="55"/>
    </row>
    <row r="352" spans="1:14" ht="39" hidden="1" outlineLevel="1" x14ac:dyDescent="0.25">
      <c r="A352" s="61" t="s">
        <v>1189</v>
      </c>
      <c r="B352" s="41" t="s">
        <v>758</v>
      </c>
      <c r="C352" s="52">
        <v>3</v>
      </c>
      <c r="D352" s="52">
        <v>1</v>
      </c>
      <c r="E352" s="52">
        <v>0</v>
      </c>
      <c r="F352" s="52">
        <v>1</v>
      </c>
      <c r="G352" s="52">
        <v>0</v>
      </c>
      <c r="H352" s="52">
        <v>0</v>
      </c>
      <c r="I352" s="55">
        <f t="shared" si="63"/>
        <v>1</v>
      </c>
      <c r="J352" s="52">
        <v>0</v>
      </c>
      <c r="K352" s="52">
        <v>0</v>
      </c>
      <c r="L352" s="52"/>
      <c r="M352" s="52"/>
      <c r="N352" s="55">
        <f t="shared" si="60"/>
        <v>0</v>
      </c>
    </row>
    <row r="353" spans="1:14" ht="39" x14ac:dyDescent="0.25">
      <c r="A353" s="70" t="s">
        <v>175</v>
      </c>
      <c r="B353" s="47" t="s">
        <v>31</v>
      </c>
      <c r="C353" s="51"/>
      <c r="D353" s="51"/>
      <c r="E353" s="51"/>
      <c r="F353" s="51"/>
      <c r="G353" s="51"/>
      <c r="H353" s="51"/>
      <c r="I353" s="51">
        <f t="shared" si="63"/>
        <v>0</v>
      </c>
      <c r="J353" s="51"/>
      <c r="K353" s="51"/>
      <c r="L353" s="51"/>
      <c r="M353" s="51"/>
      <c r="N353" s="51">
        <f t="shared" si="60"/>
        <v>0</v>
      </c>
    </row>
    <row r="354" spans="1:14" ht="39" x14ac:dyDescent="0.25">
      <c r="A354" s="95" t="s">
        <v>176</v>
      </c>
      <c r="B354" s="48" t="s">
        <v>713</v>
      </c>
      <c r="C354" s="51"/>
      <c r="D354" s="51"/>
      <c r="E354" s="51"/>
      <c r="F354" s="51"/>
      <c r="G354" s="51"/>
      <c r="H354" s="51"/>
      <c r="I354" s="51">
        <f t="shared" si="63"/>
        <v>0</v>
      </c>
      <c r="J354" s="51"/>
      <c r="K354" s="51"/>
      <c r="L354" s="51"/>
      <c r="M354" s="51"/>
      <c r="N354" s="51">
        <f t="shared" si="60"/>
        <v>0</v>
      </c>
    </row>
    <row r="355" spans="1:14" ht="19.5" collapsed="1" x14ac:dyDescent="0.25">
      <c r="A355" s="96"/>
      <c r="B355" s="73" t="s">
        <v>3</v>
      </c>
      <c r="C355" s="51">
        <f t="shared" ref="C355:M355" si="67">SUM(C356:C357)</f>
        <v>11</v>
      </c>
      <c r="D355" s="51">
        <f t="shared" si="67"/>
        <v>0</v>
      </c>
      <c r="E355" s="51">
        <f t="shared" si="67"/>
        <v>0</v>
      </c>
      <c r="F355" s="51">
        <f t="shared" si="67"/>
        <v>11</v>
      </c>
      <c r="G355" s="51">
        <f t="shared" si="67"/>
        <v>0</v>
      </c>
      <c r="H355" s="51">
        <f t="shared" si="67"/>
        <v>0</v>
      </c>
      <c r="I355" s="51">
        <f t="shared" si="63"/>
        <v>0</v>
      </c>
      <c r="J355" s="51">
        <f t="shared" si="67"/>
        <v>0</v>
      </c>
      <c r="K355" s="51">
        <f t="shared" si="67"/>
        <v>0</v>
      </c>
      <c r="L355" s="51">
        <f t="shared" si="67"/>
        <v>0</v>
      </c>
      <c r="M355" s="51">
        <f t="shared" si="67"/>
        <v>0</v>
      </c>
      <c r="N355" s="51">
        <f t="shared" si="60"/>
        <v>0</v>
      </c>
    </row>
    <row r="356" spans="1:14" ht="19.5" hidden="1" outlineLevel="1" x14ac:dyDescent="0.25">
      <c r="A356" s="66" t="s">
        <v>715</v>
      </c>
      <c r="B356" s="42" t="s">
        <v>714</v>
      </c>
      <c r="C356" s="52">
        <v>1</v>
      </c>
      <c r="D356" s="52"/>
      <c r="E356" s="52"/>
      <c r="F356" s="52">
        <v>1</v>
      </c>
      <c r="G356" s="52"/>
      <c r="H356" s="52"/>
      <c r="I356" s="55">
        <f t="shared" si="63"/>
        <v>0</v>
      </c>
      <c r="J356" s="52"/>
      <c r="K356" s="52"/>
      <c r="L356" s="52"/>
      <c r="M356" s="52"/>
      <c r="N356" s="55">
        <f t="shared" si="60"/>
        <v>0</v>
      </c>
    </row>
    <row r="357" spans="1:14" ht="78" hidden="1" outlineLevel="1" x14ac:dyDescent="0.25">
      <c r="A357" s="66" t="s">
        <v>716</v>
      </c>
      <c r="B357" s="39" t="s">
        <v>410</v>
      </c>
      <c r="C357" s="52">
        <v>10</v>
      </c>
      <c r="D357" s="52"/>
      <c r="E357" s="52"/>
      <c r="F357" s="52">
        <v>10</v>
      </c>
      <c r="G357" s="52"/>
      <c r="H357" s="52"/>
      <c r="I357" s="55">
        <f t="shared" si="63"/>
        <v>0</v>
      </c>
      <c r="J357" s="52"/>
      <c r="K357" s="52"/>
      <c r="L357" s="52"/>
      <c r="M357" s="52"/>
      <c r="N357" s="55">
        <f t="shared" si="60"/>
        <v>0</v>
      </c>
    </row>
    <row r="358" spans="1:14" ht="19.5" x14ac:dyDescent="0.3">
      <c r="A358" s="74"/>
      <c r="B358" s="75" t="s">
        <v>240</v>
      </c>
      <c r="C358" s="51">
        <f t="shared" ref="C358:G358" si="68">SUM(C359:C361)</f>
        <v>3002</v>
      </c>
      <c r="D358" s="51">
        <f t="shared" si="68"/>
        <v>1051</v>
      </c>
      <c r="E358" s="51">
        <f t="shared" si="68"/>
        <v>124</v>
      </c>
      <c r="F358" s="51">
        <f t="shared" si="68"/>
        <v>1724</v>
      </c>
      <c r="G358" s="51">
        <f t="shared" si="68"/>
        <v>861</v>
      </c>
      <c r="H358" s="51">
        <f>SUM(H359:H361)</f>
        <v>54</v>
      </c>
      <c r="I358" s="51">
        <f t="shared" si="63"/>
        <v>190</v>
      </c>
      <c r="J358" s="51">
        <f>SUM(J359:J361)</f>
        <v>36</v>
      </c>
      <c r="K358" s="51">
        <f t="shared" ref="K358:M358" si="69">SUM(K359:K361)</f>
        <v>56</v>
      </c>
      <c r="L358" s="51">
        <f t="shared" si="69"/>
        <v>54</v>
      </c>
      <c r="M358" s="51">
        <f t="shared" si="69"/>
        <v>0</v>
      </c>
      <c r="N358" s="51">
        <f t="shared" si="60"/>
        <v>146</v>
      </c>
    </row>
    <row r="359" spans="1:14" ht="19.5" x14ac:dyDescent="0.3">
      <c r="A359" s="76"/>
      <c r="B359" s="77" t="s">
        <v>241</v>
      </c>
      <c r="C359" s="51">
        <f t="shared" ref="C359:M359" si="70">C8+C37+C38+C84+C91+C111+C190+C194+C195+C216+C277+C302+C308+C313+C339+C340+C341+C342+C343+C344+C345+C348+C353+C354</f>
        <v>61</v>
      </c>
      <c r="D359" s="51">
        <f t="shared" si="70"/>
        <v>15</v>
      </c>
      <c r="E359" s="51">
        <f t="shared" si="70"/>
        <v>0</v>
      </c>
      <c r="F359" s="51">
        <f t="shared" si="70"/>
        <v>24</v>
      </c>
      <c r="G359" s="51">
        <f t="shared" si="70"/>
        <v>12</v>
      </c>
      <c r="H359" s="51">
        <f t="shared" si="70"/>
        <v>0</v>
      </c>
      <c r="I359" s="51">
        <f t="shared" si="63"/>
        <v>3</v>
      </c>
      <c r="J359" s="51">
        <f t="shared" si="70"/>
        <v>0</v>
      </c>
      <c r="K359" s="51">
        <f t="shared" si="70"/>
        <v>0</v>
      </c>
      <c r="L359" s="51">
        <f t="shared" si="70"/>
        <v>0</v>
      </c>
      <c r="M359" s="51">
        <f t="shared" si="70"/>
        <v>0</v>
      </c>
      <c r="N359" s="51">
        <f t="shared" si="60"/>
        <v>0</v>
      </c>
    </row>
    <row r="360" spans="1:14" ht="19.5" x14ac:dyDescent="0.3">
      <c r="A360" s="78"/>
      <c r="B360" s="75" t="s">
        <v>242</v>
      </c>
      <c r="C360" s="51">
        <f t="shared" ref="C360:M360" si="71">C9+C39+C85+C92+C112+C191+C196+C217+C278+C303+C309+C314+C346+C349+C355</f>
        <v>2699</v>
      </c>
      <c r="D360" s="51">
        <f t="shared" si="71"/>
        <v>848</v>
      </c>
      <c r="E360" s="51">
        <f t="shared" si="71"/>
        <v>104</v>
      </c>
      <c r="F360" s="51">
        <f t="shared" si="71"/>
        <v>1512</v>
      </c>
      <c r="G360" s="51">
        <f t="shared" si="71"/>
        <v>661</v>
      </c>
      <c r="H360" s="51">
        <f t="shared" si="71"/>
        <v>51</v>
      </c>
      <c r="I360" s="51">
        <f t="shared" si="71"/>
        <v>187</v>
      </c>
      <c r="J360" s="51">
        <f t="shared" si="71"/>
        <v>33</v>
      </c>
      <c r="K360" s="51">
        <f t="shared" si="71"/>
        <v>53</v>
      </c>
      <c r="L360" s="51">
        <f t="shared" si="71"/>
        <v>51</v>
      </c>
      <c r="M360" s="51">
        <f t="shared" si="71"/>
        <v>0</v>
      </c>
      <c r="N360" s="51">
        <f t="shared" si="60"/>
        <v>137</v>
      </c>
    </row>
    <row r="361" spans="1:14" ht="59.25" thickBot="1" x14ac:dyDescent="0.35">
      <c r="A361" s="79"/>
      <c r="B361" s="80" t="s">
        <v>268</v>
      </c>
      <c r="C361" s="81">
        <f t="shared" ref="C361:M361" si="72">C292</f>
        <v>242</v>
      </c>
      <c r="D361" s="81">
        <f t="shared" si="72"/>
        <v>188</v>
      </c>
      <c r="E361" s="81">
        <f t="shared" si="72"/>
        <v>20</v>
      </c>
      <c r="F361" s="81">
        <f t="shared" si="72"/>
        <v>188</v>
      </c>
      <c r="G361" s="81">
        <f t="shared" si="72"/>
        <v>188</v>
      </c>
      <c r="H361" s="81">
        <f t="shared" si="72"/>
        <v>3</v>
      </c>
      <c r="I361" s="81">
        <f>D361-G361</f>
        <v>0</v>
      </c>
      <c r="J361" s="81">
        <f t="shared" si="72"/>
        <v>3</v>
      </c>
      <c r="K361" s="81">
        <f t="shared" si="72"/>
        <v>3</v>
      </c>
      <c r="L361" s="81">
        <f t="shared" si="72"/>
        <v>3</v>
      </c>
      <c r="M361" s="81">
        <f t="shared" si="72"/>
        <v>0</v>
      </c>
      <c r="N361" s="81">
        <f t="shared" si="60"/>
        <v>9</v>
      </c>
    </row>
    <row r="362" spans="1:14" ht="19.5" thickTop="1" x14ac:dyDescent="0.25"/>
  </sheetData>
  <mergeCells count="33">
    <mergeCell ref="A354:A355"/>
    <mergeCell ref="A4:A6"/>
    <mergeCell ref="A277:A278"/>
    <mergeCell ref="J5:J6"/>
    <mergeCell ref="K5:K6"/>
    <mergeCell ref="A302:A303"/>
    <mergeCell ref="A308:A309"/>
    <mergeCell ref="A313:A314"/>
    <mergeCell ref="A345:A346"/>
    <mergeCell ref="A348:A349"/>
    <mergeCell ref="A190:A191"/>
    <mergeCell ref="A195:A196"/>
    <mergeCell ref="A216:A217"/>
    <mergeCell ref="A111:A112"/>
    <mergeCell ref="A91:A92"/>
    <mergeCell ref="A84:A85"/>
    <mergeCell ref="A38:A39"/>
    <mergeCell ref="A1:M1"/>
    <mergeCell ref="A2:M2"/>
    <mergeCell ref="A8:A9"/>
    <mergeCell ref="B4:B6"/>
    <mergeCell ref="C4:C6"/>
    <mergeCell ref="D4:D6"/>
    <mergeCell ref="L5:L6"/>
    <mergeCell ref="N5:N6"/>
    <mergeCell ref="J4:N4"/>
    <mergeCell ref="M5:M6"/>
    <mergeCell ref="I4:I6"/>
    <mergeCell ref="E4:E6"/>
    <mergeCell ref="F4:H4"/>
    <mergeCell ref="F5:F6"/>
    <mergeCell ref="G5:G6"/>
    <mergeCell ref="H5:H6"/>
  </mergeCells>
  <phoneticPr fontId="2" type="noConversion"/>
  <pageMargins left="0.7" right="0.7" top="0.75" bottom="0.75" header="0.3" footer="0.3"/>
  <pageSetup paperSize="9" orientation="portrait" r:id="rId1"/>
  <ignoredErrors>
    <ignoredError sqref="I85 I303 I9 I349 I191 I92 I39 I196 I314 I112 I278 I217" formula="1"/>
    <ignoredError sqref="C39:H39 J39:K39 C314:H314 J314:M314 C112:H112 J112:K112 C85:H85 J85:K85 C92:H92 J92:K92 C191:H191 J191:K191 C217:H217 J217:M217"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CI579"/>
  <sheetViews>
    <sheetView zoomScale="70" zoomScaleNormal="70" workbookViewId="0">
      <pane ySplit="7" topLeftCell="A8" activePane="bottomLeft" state="frozen"/>
      <selection pane="bottomLeft" activeCell="B587" sqref="B587"/>
    </sheetView>
  </sheetViews>
  <sheetFormatPr defaultRowHeight="19.5" outlineLevelRow="2" x14ac:dyDescent="0.3"/>
  <cols>
    <col min="1" max="1" width="8.28515625" style="28" customWidth="1"/>
    <col min="2" max="2" width="58.5703125" style="30" customWidth="1"/>
    <col min="3" max="3" width="27.5703125" style="32" customWidth="1"/>
    <col min="4" max="4" width="26.28515625" style="32" customWidth="1"/>
    <col min="5" max="5" width="18.85546875" style="32" customWidth="1"/>
    <col min="6" max="6" width="16.5703125" style="32" customWidth="1"/>
    <col min="7" max="7" width="19.42578125" style="32" customWidth="1"/>
    <col min="8" max="9" width="16.28515625" style="32" customWidth="1"/>
    <col min="10" max="12" width="12.140625" style="32" customWidth="1"/>
    <col min="13" max="13" width="14.140625" style="32" customWidth="1"/>
    <col min="14" max="14" width="15.7109375" style="32" customWidth="1"/>
    <col min="15" max="16384" width="9.140625" style="28"/>
  </cols>
  <sheetData>
    <row r="1" spans="1:87" s="8" customFormat="1" x14ac:dyDescent="0.3">
      <c r="A1" s="90" t="s">
        <v>387</v>
      </c>
      <c r="B1" s="90"/>
      <c r="C1" s="90"/>
      <c r="D1" s="90"/>
      <c r="E1" s="90"/>
      <c r="F1" s="90"/>
      <c r="G1" s="90"/>
      <c r="H1" s="90"/>
      <c r="I1" s="90"/>
      <c r="J1" s="90"/>
      <c r="K1" s="90"/>
      <c r="L1" s="90"/>
      <c r="M1" s="90"/>
      <c r="N1" s="4"/>
      <c r="O1" s="1"/>
      <c r="P1" s="1"/>
      <c r="Q1" s="1"/>
      <c r="R1" s="1"/>
      <c r="S1" s="1"/>
      <c r="T1" s="1"/>
      <c r="U1" s="2"/>
      <c r="V1" s="1"/>
      <c r="W1" s="1"/>
      <c r="X1" s="3"/>
      <c r="Y1" s="4"/>
      <c r="Z1" s="4"/>
      <c r="AA1" s="3"/>
      <c r="AB1" s="5"/>
      <c r="AC1" s="6"/>
      <c r="AD1" s="3"/>
      <c r="AE1" s="3"/>
      <c r="AF1" s="5"/>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7"/>
    </row>
    <row r="2" spans="1:87" s="8" customFormat="1" x14ac:dyDescent="0.3">
      <c r="A2" s="90" t="s">
        <v>1195</v>
      </c>
      <c r="B2" s="90"/>
      <c r="C2" s="90"/>
      <c r="D2" s="90"/>
      <c r="E2" s="90"/>
      <c r="F2" s="90"/>
      <c r="G2" s="90"/>
      <c r="H2" s="90"/>
      <c r="I2" s="90"/>
      <c r="J2" s="90"/>
      <c r="K2" s="90"/>
      <c r="L2" s="90"/>
      <c r="M2" s="90"/>
      <c r="N2" s="4"/>
      <c r="O2" s="1"/>
      <c r="P2" s="1"/>
      <c r="Q2" s="1"/>
      <c r="R2" s="1"/>
      <c r="S2" s="1"/>
      <c r="T2" s="1"/>
      <c r="U2" s="2"/>
      <c r="V2" s="1"/>
      <c r="W2" s="1"/>
      <c r="X2" s="3"/>
      <c r="Y2" s="4"/>
      <c r="Z2" s="4"/>
      <c r="AA2" s="3"/>
      <c r="AB2" s="5"/>
      <c r="AC2" s="6"/>
      <c r="AD2" s="3"/>
      <c r="AE2" s="3"/>
      <c r="AF2" s="5"/>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7"/>
    </row>
    <row r="3" spans="1:87" s="8" customFormat="1" ht="20.25" thickBot="1" x14ac:dyDescent="0.35">
      <c r="B3" s="9"/>
      <c r="C3" s="3"/>
      <c r="D3" s="3"/>
      <c r="E3" s="3"/>
      <c r="F3" s="3"/>
      <c r="G3" s="3"/>
      <c r="H3" s="3"/>
      <c r="I3" s="3"/>
      <c r="J3" s="3"/>
      <c r="K3" s="3"/>
      <c r="L3" s="3"/>
      <c r="M3" s="3"/>
      <c r="N3" s="3"/>
      <c r="X3" s="3"/>
      <c r="Y3" s="4"/>
      <c r="Z3" s="4"/>
      <c r="AA3" s="3"/>
      <c r="AB3" s="5"/>
      <c r="AC3" s="6"/>
      <c r="AD3" s="3"/>
      <c r="AE3" s="3"/>
      <c r="AF3" s="5"/>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7"/>
    </row>
    <row r="4" spans="1:87" ht="20.25" thickBot="1" x14ac:dyDescent="0.35">
      <c r="A4" s="92" t="s">
        <v>0</v>
      </c>
      <c r="B4" s="92" t="s">
        <v>826</v>
      </c>
      <c r="C4" s="82" t="s">
        <v>825</v>
      </c>
      <c r="D4" s="82" t="s">
        <v>824</v>
      </c>
      <c r="E4" s="82" t="s">
        <v>823</v>
      </c>
      <c r="F4" s="84" t="s">
        <v>822</v>
      </c>
      <c r="G4" s="85"/>
      <c r="H4" s="86"/>
      <c r="I4" s="82" t="s">
        <v>444</v>
      </c>
      <c r="J4" s="84" t="s">
        <v>821</v>
      </c>
      <c r="K4" s="85"/>
      <c r="L4" s="85"/>
      <c r="M4" s="85"/>
      <c r="N4" s="86"/>
    </row>
    <row r="5" spans="1:87" x14ac:dyDescent="0.3">
      <c r="A5" s="93"/>
      <c r="B5" s="93"/>
      <c r="C5" s="87"/>
      <c r="D5" s="87"/>
      <c r="E5" s="87"/>
      <c r="F5" s="82" t="s">
        <v>820</v>
      </c>
      <c r="G5" s="82" t="s">
        <v>819</v>
      </c>
      <c r="H5" s="82" t="s">
        <v>818</v>
      </c>
      <c r="I5" s="87"/>
      <c r="J5" s="82" t="s">
        <v>817</v>
      </c>
      <c r="K5" s="82" t="s">
        <v>816</v>
      </c>
      <c r="L5" s="82" t="s">
        <v>815</v>
      </c>
      <c r="M5" s="82" t="s">
        <v>814</v>
      </c>
      <c r="N5" s="82" t="s">
        <v>827</v>
      </c>
    </row>
    <row r="6" spans="1:87" ht="89.25" customHeight="1" thickBot="1" x14ac:dyDescent="0.35">
      <c r="A6" s="94"/>
      <c r="B6" s="94"/>
      <c r="C6" s="83"/>
      <c r="D6" s="83"/>
      <c r="E6" s="83"/>
      <c r="F6" s="83"/>
      <c r="G6" s="83"/>
      <c r="H6" s="83"/>
      <c r="I6" s="83"/>
      <c r="J6" s="83"/>
      <c r="K6" s="83"/>
      <c r="L6" s="83"/>
      <c r="M6" s="83"/>
      <c r="N6" s="83"/>
    </row>
    <row r="7" spans="1:87" ht="20.25" thickBot="1" x14ac:dyDescent="0.35">
      <c r="A7" s="49">
        <v>1</v>
      </c>
      <c r="B7" s="10">
        <v>2</v>
      </c>
      <c r="C7" s="49">
        <v>3</v>
      </c>
      <c r="D7" s="10">
        <v>4</v>
      </c>
      <c r="E7" s="49">
        <v>5</v>
      </c>
      <c r="F7" s="10">
        <v>6</v>
      </c>
      <c r="G7" s="49">
        <v>7</v>
      </c>
      <c r="H7" s="10">
        <v>8</v>
      </c>
      <c r="I7" s="49">
        <v>9</v>
      </c>
      <c r="J7" s="10">
        <v>10</v>
      </c>
      <c r="K7" s="49">
        <v>11</v>
      </c>
      <c r="L7" s="10">
        <v>12</v>
      </c>
      <c r="M7" s="49">
        <v>13</v>
      </c>
      <c r="N7" s="10">
        <v>14</v>
      </c>
    </row>
    <row r="8" spans="1:87" collapsed="1" x14ac:dyDescent="0.3">
      <c r="A8" s="11" t="s">
        <v>1</v>
      </c>
      <c r="B8" s="50" t="s">
        <v>243</v>
      </c>
      <c r="C8" s="51">
        <f t="shared" ref="C8:J8" si="0">C9+C10+C17</f>
        <v>20</v>
      </c>
      <c r="D8" s="51">
        <f t="shared" si="0"/>
        <v>10</v>
      </c>
      <c r="E8" s="51">
        <f t="shared" si="0"/>
        <v>0</v>
      </c>
      <c r="F8" s="51">
        <f t="shared" si="0"/>
        <v>10</v>
      </c>
      <c r="G8" s="51">
        <f t="shared" si="0"/>
        <v>10</v>
      </c>
      <c r="H8" s="51">
        <f t="shared" si="0"/>
        <v>0</v>
      </c>
      <c r="I8" s="51">
        <f>D8-G8</f>
        <v>0</v>
      </c>
      <c r="J8" s="51">
        <f t="shared" si="0"/>
        <v>0</v>
      </c>
      <c r="K8" s="51">
        <f t="shared" ref="K8" si="1">K9+K10+K17</f>
        <v>0</v>
      </c>
      <c r="L8" s="51">
        <f t="shared" ref="L8" si="2">L9+L10+L17</f>
        <v>0</v>
      </c>
      <c r="M8" s="51">
        <f t="shared" ref="M8" si="3">M9+M10+M17</f>
        <v>0</v>
      </c>
      <c r="N8" s="51">
        <f>SUM(J8:M8)</f>
        <v>0</v>
      </c>
    </row>
    <row r="9" spans="1:87" hidden="1" outlineLevel="1" x14ac:dyDescent="0.3">
      <c r="A9" s="12"/>
      <c r="B9" s="13" t="s">
        <v>80</v>
      </c>
      <c r="C9" s="52">
        <v>0</v>
      </c>
      <c r="D9" s="52">
        <v>0</v>
      </c>
      <c r="E9" s="52">
        <v>0</v>
      </c>
      <c r="F9" s="52">
        <v>0</v>
      </c>
      <c r="G9" s="52">
        <v>0</v>
      </c>
      <c r="H9" s="52">
        <v>0</v>
      </c>
      <c r="I9" s="51">
        <f t="shared" ref="I9:I74" si="4">D9-G9</f>
        <v>0</v>
      </c>
      <c r="J9" s="52">
        <v>0</v>
      </c>
      <c r="K9" s="52">
        <v>0</v>
      </c>
      <c r="L9" s="52">
        <v>0</v>
      </c>
      <c r="M9" s="52"/>
      <c r="N9" s="51">
        <f t="shared" ref="N9:N74" si="5">SUM(J9:M9)</f>
        <v>0</v>
      </c>
    </row>
    <row r="10" spans="1:87" hidden="1" outlineLevel="1" x14ac:dyDescent="0.3">
      <c r="A10" s="12"/>
      <c r="B10" s="14" t="s">
        <v>38</v>
      </c>
      <c r="C10" s="51">
        <f t="shared" ref="C10:J10" si="6">SUM(C11:C16)</f>
        <v>0</v>
      </c>
      <c r="D10" s="51">
        <f t="shared" si="6"/>
        <v>0</v>
      </c>
      <c r="E10" s="51">
        <f t="shared" si="6"/>
        <v>0</v>
      </c>
      <c r="F10" s="51">
        <f t="shared" si="6"/>
        <v>0</v>
      </c>
      <c r="G10" s="51">
        <f t="shared" si="6"/>
        <v>0</v>
      </c>
      <c r="H10" s="51">
        <f t="shared" si="6"/>
        <v>0</v>
      </c>
      <c r="I10" s="51">
        <f t="shared" si="4"/>
        <v>0</v>
      </c>
      <c r="J10" s="51">
        <f t="shared" si="6"/>
        <v>0</v>
      </c>
      <c r="K10" s="51">
        <f t="shared" ref="K10" si="7">SUM(K11:K16)</f>
        <v>0</v>
      </c>
      <c r="L10" s="51">
        <f t="shared" ref="L10" si="8">SUM(L11:L16)</f>
        <v>0</v>
      </c>
      <c r="M10" s="51">
        <f t="shared" ref="M10" si="9">SUM(M11:M16)</f>
        <v>0</v>
      </c>
      <c r="N10" s="51">
        <f t="shared" si="5"/>
        <v>0</v>
      </c>
    </row>
    <row r="11" spans="1:87" ht="39" hidden="1" outlineLevel="1" x14ac:dyDescent="0.3">
      <c r="A11" s="12"/>
      <c r="B11" s="13" t="s">
        <v>991</v>
      </c>
      <c r="C11" s="52">
        <v>0</v>
      </c>
      <c r="D11" s="52">
        <v>0</v>
      </c>
      <c r="E11" s="52">
        <v>0</v>
      </c>
      <c r="F11" s="52">
        <v>0</v>
      </c>
      <c r="G11" s="52">
        <v>0</v>
      </c>
      <c r="H11" s="52">
        <v>0</v>
      </c>
      <c r="I11" s="51">
        <f t="shared" si="4"/>
        <v>0</v>
      </c>
      <c r="J11" s="52">
        <v>0</v>
      </c>
      <c r="K11" s="52">
        <v>0</v>
      </c>
      <c r="L11" s="52">
        <v>0</v>
      </c>
      <c r="M11" s="52"/>
      <c r="N11" s="51">
        <f t="shared" si="5"/>
        <v>0</v>
      </c>
    </row>
    <row r="12" spans="1:87" ht="39" hidden="1" outlineLevel="1" x14ac:dyDescent="0.3">
      <c r="A12" s="12"/>
      <c r="B12" s="13" t="s">
        <v>986</v>
      </c>
      <c r="C12" s="52">
        <v>0</v>
      </c>
      <c r="D12" s="52">
        <v>0</v>
      </c>
      <c r="E12" s="52">
        <v>0</v>
      </c>
      <c r="F12" s="52">
        <v>0</v>
      </c>
      <c r="G12" s="52">
        <v>0</v>
      </c>
      <c r="H12" s="52">
        <v>0</v>
      </c>
      <c r="I12" s="51">
        <f t="shared" si="4"/>
        <v>0</v>
      </c>
      <c r="J12" s="52">
        <v>0</v>
      </c>
      <c r="K12" s="52">
        <v>0</v>
      </c>
      <c r="L12" s="52">
        <v>0</v>
      </c>
      <c r="M12" s="52"/>
      <c r="N12" s="51">
        <f t="shared" si="5"/>
        <v>0</v>
      </c>
    </row>
    <row r="13" spans="1:87" hidden="1" outlineLevel="1" x14ac:dyDescent="0.3">
      <c r="A13" s="12"/>
      <c r="B13" s="13" t="s">
        <v>987</v>
      </c>
      <c r="C13" s="52">
        <v>0</v>
      </c>
      <c r="D13" s="52">
        <v>0</v>
      </c>
      <c r="E13" s="52">
        <v>0</v>
      </c>
      <c r="F13" s="52">
        <v>0</v>
      </c>
      <c r="G13" s="52">
        <v>0</v>
      </c>
      <c r="H13" s="52">
        <v>0</v>
      </c>
      <c r="I13" s="51">
        <f t="shared" si="4"/>
        <v>0</v>
      </c>
      <c r="J13" s="52">
        <v>0</v>
      </c>
      <c r="K13" s="52">
        <v>0</v>
      </c>
      <c r="L13" s="52">
        <v>0</v>
      </c>
      <c r="M13" s="52"/>
      <c r="N13" s="51">
        <f t="shared" si="5"/>
        <v>0</v>
      </c>
    </row>
    <row r="14" spans="1:87" ht="39" hidden="1" outlineLevel="1" x14ac:dyDescent="0.3">
      <c r="A14" s="12"/>
      <c r="B14" s="13" t="s">
        <v>988</v>
      </c>
      <c r="C14" s="52">
        <v>0</v>
      </c>
      <c r="D14" s="52">
        <v>0</v>
      </c>
      <c r="E14" s="52">
        <v>0</v>
      </c>
      <c r="F14" s="52">
        <v>0</v>
      </c>
      <c r="G14" s="52">
        <v>0</v>
      </c>
      <c r="H14" s="52">
        <v>0</v>
      </c>
      <c r="I14" s="51">
        <f t="shared" si="4"/>
        <v>0</v>
      </c>
      <c r="J14" s="52">
        <v>0</v>
      </c>
      <c r="K14" s="52">
        <v>0</v>
      </c>
      <c r="L14" s="52">
        <v>0</v>
      </c>
      <c r="M14" s="52"/>
      <c r="N14" s="51">
        <f t="shared" si="5"/>
        <v>0</v>
      </c>
    </row>
    <row r="15" spans="1:87" hidden="1" outlineLevel="1" x14ac:dyDescent="0.3">
      <c r="A15" s="12"/>
      <c r="B15" s="13" t="s">
        <v>989</v>
      </c>
      <c r="C15" s="52">
        <v>0</v>
      </c>
      <c r="D15" s="52">
        <v>0</v>
      </c>
      <c r="E15" s="52">
        <v>0</v>
      </c>
      <c r="F15" s="52">
        <v>0</v>
      </c>
      <c r="G15" s="52">
        <v>0</v>
      </c>
      <c r="H15" s="52">
        <v>0</v>
      </c>
      <c r="I15" s="51">
        <f t="shared" si="4"/>
        <v>0</v>
      </c>
      <c r="J15" s="52">
        <v>0</v>
      </c>
      <c r="K15" s="52">
        <v>0</v>
      </c>
      <c r="L15" s="52">
        <v>0</v>
      </c>
      <c r="M15" s="52"/>
      <c r="N15" s="51">
        <f t="shared" si="5"/>
        <v>0</v>
      </c>
    </row>
    <row r="16" spans="1:87" hidden="1" outlineLevel="1" x14ac:dyDescent="0.3">
      <c r="A16" s="12"/>
      <c r="B16" s="13" t="s">
        <v>990</v>
      </c>
      <c r="C16" s="52">
        <v>0</v>
      </c>
      <c r="D16" s="52">
        <v>0</v>
      </c>
      <c r="E16" s="52">
        <v>0</v>
      </c>
      <c r="F16" s="52">
        <v>0</v>
      </c>
      <c r="G16" s="52">
        <v>0</v>
      </c>
      <c r="H16" s="52">
        <v>0</v>
      </c>
      <c r="I16" s="51">
        <f t="shared" si="4"/>
        <v>0</v>
      </c>
      <c r="J16" s="52">
        <v>0</v>
      </c>
      <c r="K16" s="52">
        <v>0</v>
      </c>
      <c r="L16" s="52">
        <v>0</v>
      </c>
      <c r="M16" s="52"/>
      <c r="N16" s="51">
        <f t="shared" si="5"/>
        <v>0</v>
      </c>
    </row>
    <row r="17" spans="1:14" hidden="1" outlineLevel="1" x14ac:dyDescent="0.3">
      <c r="A17" s="12"/>
      <c r="B17" s="14" t="s">
        <v>3</v>
      </c>
      <c r="C17" s="51">
        <f t="shared" ref="C17:J17" si="10">SUM(C18)</f>
        <v>20</v>
      </c>
      <c r="D17" s="51">
        <f t="shared" si="10"/>
        <v>10</v>
      </c>
      <c r="E17" s="51">
        <f t="shared" si="10"/>
        <v>0</v>
      </c>
      <c r="F17" s="51">
        <f t="shared" si="10"/>
        <v>10</v>
      </c>
      <c r="G17" s="51">
        <f t="shared" si="10"/>
        <v>10</v>
      </c>
      <c r="H17" s="51">
        <f t="shared" si="10"/>
        <v>0</v>
      </c>
      <c r="I17" s="51">
        <f t="shared" si="4"/>
        <v>0</v>
      </c>
      <c r="J17" s="51">
        <f t="shared" si="10"/>
        <v>0</v>
      </c>
      <c r="K17" s="51">
        <f t="shared" ref="K17" si="11">SUM(K18)</f>
        <v>0</v>
      </c>
      <c r="L17" s="51">
        <f t="shared" ref="L17" si="12">SUM(L18)</f>
        <v>0</v>
      </c>
      <c r="M17" s="51">
        <f t="shared" ref="M17" si="13">SUM(M18)</f>
        <v>0</v>
      </c>
      <c r="N17" s="51">
        <f t="shared" si="5"/>
        <v>0</v>
      </c>
    </row>
    <row r="18" spans="1:14" ht="39" hidden="1" outlineLevel="1" x14ac:dyDescent="0.3">
      <c r="A18" s="12"/>
      <c r="B18" s="13" t="s">
        <v>76</v>
      </c>
      <c r="C18" s="52">
        <v>20</v>
      </c>
      <c r="D18" s="52">
        <v>10</v>
      </c>
      <c r="E18" s="52">
        <v>0</v>
      </c>
      <c r="F18" s="52">
        <v>10</v>
      </c>
      <c r="G18" s="52">
        <v>10</v>
      </c>
      <c r="H18" s="52">
        <v>0</v>
      </c>
      <c r="I18" s="51">
        <f t="shared" si="4"/>
        <v>0</v>
      </c>
      <c r="J18" s="52">
        <v>0</v>
      </c>
      <c r="K18" s="52">
        <v>0</v>
      </c>
      <c r="L18" s="52">
        <v>0</v>
      </c>
      <c r="M18" s="52"/>
      <c r="N18" s="51">
        <f t="shared" si="5"/>
        <v>0</v>
      </c>
    </row>
    <row r="19" spans="1:14" collapsed="1" x14ac:dyDescent="0.3">
      <c r="A19" s="15" t="s">
        <v>2</v>
      </c>
      <c r="B19" s="53" t="s">
        <v>244</v>
      </c>
      <c r="C19" s="51">
        <f t="shared" ref="C19:J19" si="14">C20+C21+C28</f>
        <v>47</v>
      </c>
      <c r="D19" s="51">
        <f t="shared" si="14"/>
        <v>0</v>
      </c>
      <c r="E19" s="51">
        <f t="shared" si="14"/>
        <v>0</v>
      </c>
      <c r="F19" s="51">
        <f t="shared" si="14"/>
        <v>0</v>
      </c>
      <c r="G19" s="51">
        <f t="shared" si="14"/>
        <v>0</v>
      </c>
      <c r="H19" s="51">
        <f t="shared" si="14"/>
        <v>0</v>
      </c>
      <c r="I19" s="51">
        <f t="shared" si="4"/>
        <v>0</v>
      </c>
      <c r="J19" s="51">
        <f t="shared" si="14"/>
        <v>0</v>
      </c>
      <c r="K19" s="51">
        <f t="shared" ref="K19" si="15">K20+K21+K28</f>
        <v>0</v>
      </c>
      <c r="L19" s="51">
        <f t="shared" ref="L19" si="16">L20+L21+L28</f>
        <v>0</v>
      </c>
      <c r="M19" s="51">
        <f t="shared" ref="M19" si="17">M20+M21+M28</f>
        <v>0</v>
      </c>
      <c r="N19" s="51">
        <f t="shared" si="5"/>
        <v>0</v>
      </c>
    </row>
    <row r="20" spans="1:14" ht="39" hidden="1" outlineLevel="1" x14ac:dyDescent="0.3">
      <c r="A20" s="12"/>
      <c r="B20" s="13" t="s">
        <v>238</v>
      </c>
      <c r="C20" s="52">
        <v>11</v>
      </c>
      <c r="D20" s="52">
        <v>0</v>
      </c>
      <c r="E20" s="52">
        <v>0</v>
      </c>
      <c r="F20" s="52">
        <v>0</v>
      </c>
      <c r="G20" s="52">
        <v>0</v>
      </c>
      <c r="H20" s="52">
        <v>0</v>
      </c>
      <c r="I20" s="51">
        <f t="shared" si="4"/>
        <v>0</v>
      </c>
      <c r="J20" s="52">
        <v>0</v>
      </c>
      <c r="K20" s="52">
        <v>0</v>
      </c>
      <c r="L20" s="52"/>
      <c r="M20" s="52"/>
      <c r="N20" s="51">
        <f t="shared" si="5"/>
        <v>0</v>
      </c>
    </row>
    <row r="21" spans="1:14" hidden="1" outlineLevel="1" x14ac:dyDescent="0.3">
      <c r="A21" s="12"/>
      <c r="B21" s="14" t="s">
        <v>38</v>
      </c>
      <c r="C21" s="51">
        <f t="shared" ref="C21:J21" si="18">SUM(C22:C27)</f>
        <v>5</v>
      </c>
      <c r="D21" s="51">
        <f t="shared" si="18"/>
        <v>0</v>
      </c>
      <c r="E21" s="51">
        <f t="shared" si="18"/>
        <v>0</v>
      </c>
      <c r="F21" s="51">
        <f t="shared" si="18"/>
        <v>0</v>
      </c>
      <c r="G21" s="51">
        <f t="shared" si="18"/>
        <v>0</v>
      </c>
      <c r="H21" s="51">
        <f t="shared" si="18"/>
        <v>0</v>
      </c>
      <c r="I21" s="51">
        <f t="shared" si="4"/>
        <v>0</v>
      </c>
      <c r="J21" s="51">
        <f t="shared" si="18"/>
        <v>0</v>
      </c>
      <c r="K21" s="51">
        <f t="shared" ref="K21" si="19">SUM(K22:K27)</f>
        <v>0</v>
      </c>
      <c r="L21" s="51">
        <f t="shared" ref="L21" si="20">SUM(L22:L27)</f>
        <v>0</v>
      </c>
      <c r="M21" s="51">
        <f t="shared" ref="M21" si="21">SUM(M22:M27)</f>
        <v>0</v>
      </c>
      <c r="N21" s="51">
        <f t="shared" si="5"/>
        <v>0</v>
      </c>
    </row>
    <row r="22" spans="1:14" hidden="1" outlineLevel="1" x14ac:dyDescent="0.3">
      <c r="A22" s="12"/>
      <c r="B22" s="13" t="s">
        <v>1186</v>
      </c>
      <c r="C22" s="52">
        <v>0</v>
      </c>
      <c r="D22" s="52">
        <v>0</v>
      </c>
      <c r="E22" s="52">
        <v>0</v>
      </c>
      <c r="F22" s="52">
        <v>0</v>
      </c>
      <c r="G22" s="52">
        <v>0</v>
      </c>
      <c r="H22" s="52">
        <v>0</v>
      </c>
      <c r="I22" s="51">
        <f t="shared" si="4"/>
        <v>0</v>
      </c>
      <c r="J22" s="52">
        <v>0</v>
      </c>
      <c r="K22" s="52">
        <v>0</v>
      </c>
      <c r="L22" s="52"/>
      <c r="M22" s="52"/>
      <c r="N22" s="51">
        <f t="shared" si="5"/>
        <v>0</v>
      </c>
    </row>
    <row r="23" spans="1:14" hidden="1" outlineLevel="1" x14ac:dyDescent="0.3">
      <c r="A23" s="12"/>
      <c r="B23" s="13" t="s">
        <v>437</v>
      </c>
      <c r="C23" s="52">
        <v>1</v>
      </c>
      <c r="D23" s="52">
        <v>0</v>
      </c>
      <c r="E23" s="52">
        <v>0</v>
      </c>
      <c r="F23" s="52">
        <v>0</v>
      </c>
      <c r="G23" s="52">
        <v>0</v>
      </c>
      <c r="H23" s="52">
        <v>0</v>
      </c>
      <c r="I23" s="51">
        <f t="shared" si="4"/>
        <v>0</v>
      </c>
      <c r="J23" s="52">
        <v>0</v>
      </c>
      <c r="K23" s="52">
        <v>0</v>
      </c>
      <c r="L23" s="52"/>
      <c r="M23" s="52"/>
      <c r="N23" s="51">
        <f t="shared" si="5"/>
        <v>0</v>
      </c>
    </row>
    <row r="24" spans="1:14" hidden="1" outlineLevel="1" x14ac:dyDescent="0.3">
      <c r="A24" s="12"/>
      <c r="B24" s="13" t="s">
        <v>438</v>
      </c>
      <c r="C24" s="52">
        <v>1</v>
      </c>
      <c r="D24" s="52">
        <v>0</v>
      </c>
      <c r="E24" s="52">
        <v>0</v>
      </c>
      <c r="F24" s="52">
        <v>0</v>
      </c>
      <c r="G24" s="52">
        <v>0</v>
      </c>
      <c r="H24" s="52">
        <v>0</v>
      </c>
      <c r="I24" s="51">
        <f t="shared" si="4"/>
        <v>0</v>
      </c>
      <c r="J24" s="52">
        <v>0</v>
      </c>
      <c r="K24" s="52">
        <v>0</v>
      </c>
      <c r="L24" s="52"/>
      <c r="M24" s="52"/>
      <c r="N24" s="51">
        <f t="shared" si="5"/>
        <v>0</v>
      </c>
    </row>
    <row r="25" spans="1:14" hidden="1" outlineLevel="1" x14ac:dyDescent="0.3">
      <c r="A25" s="12"/>
      <c r="B25" s="13" t="s">
        <v>439</v>
      </c>
      <c r="C25" s="52">
        <v>1</v>
      </c>
      <c r="D25" s="52">
        <v>0</v>
      </c>
      <c r="E25" s="52">
        <v>0</v>
      </c>
      <c r="F25" s="52">
        <v>0</v>
      </c>
      <c r="G25" s="52">
        <v>0</v>
      </c>
      <c r="H25" s="52">
        <v>0</v>
      </c>
      <c r="I25" s="51">
        <f t="shared" si="4"/>
        <v>0</v>
      </c>
      <c r="J25" s="52">
        <v>0</v>
      </c>
      <c r="K25" s="52">
        <v>0</v>
      </c>
      <c r="L25" s="52"/>
      <c r="M25" s="52"/>
      <c r="N25" s="51">
        <f t="shared" si="5"/>
        <v>0</v>
      </c>
    </row>
    <row r="26" spans="1:14" hidden="1" outlineLevel="1" x14ac:dyDescent="0.3">
      <c r="A26" s="12"/>
      <c r="B26" s="13" t="s">
        <v>440</v>
      </c>
      <c r="C26" s="52">
        <v>1</v>
      </c>
      <c r="D26" s="52">
        <v>0</v>
      </c>
      <c r="E26" s="52">
        <v>0</v>
      </c>
      <c r="F26" s="52">
        <v>0</v>
      </c>
      <c r="G26" s="52">
        <v>0</v>
      </c>
      <c r="H26" s="52">
        <v>0</v>
      </c>
      <c r="I26" s="51">
        <f t="shared" si="4"/>
        <v>0</v>
      </c>
      <c r="J26" s="52">
        <v>0</v>
      </c>
      <c r="K26" s="52">
        <v>0</v>
      </c>
      <c r="L26" s="52"/>
      <c r="M26" s="52"/>
      <c r="N26" s="51">
        <f t="shared" si="5"/>
        <v>0</v>
      </c>
    </row>
    <row r="27" spans="1:14" hidden="1" outlineLevel="1" x14ac:dyDescent="0.3">
      <c r="A27" s="12"/>
      <c r="B27" s="13" t="s">
        <v>441</v>
      </c>
      <c r="C27" s="52">
        <v>1</v>
      </c>
      <c r="D27" s="52">
        <v>0</v>
      </c>
      <c r="E27" s="52">
        <v>0</v>
      </c>
      <c r="F27" s="52">
        <v>0</v>
      </c>
      <c r="G27" s="52">
        <v>0</v>
      </c>
      <c r="H27" s="52">
        <v>0</v>
      </c>
      <c r="I27" s="51">
        <f t="shared" si="4"/>
        <v>0</v>
      </c>
      <c r="J27" s="52">
        <v>0</v>
      </c>
      <c r="K27" s="52">
        <v>0</v>
      </c>
      <c r="L27" s="52"/>
      <c r="M27" s="52"/>
      <c r="N27" s="51">
        <f t="shared" si="5"/>
        <v>0</v>
      </c>
    </row>
    <row r="28" spans="1:14" hidden="1" outlineLevel="1" x14ac:dyDescent="0.3">
      <c r="A28" s="12"/>
      <c r="B28" s="14" t="s">
        <v>3</v>
      </c>
      <c r="C28" s="51">
        <f t="shared" ref="C28:J28" si="22">SUM(C29:C32)</f>
        <v>31</v>
      </c>
      <c r="D28" s="51">
        <f t="shared" si="22"/>
        <v>0</v>
      </c>
      <c r="E28" s="51">
        <f t="shared" si="22"/>
        <v>0</v>
      </c>
      <c r="F28" s="51">
        <f t="shared" si="22"/>
        <v>0</v>
      </c>
      <c r="G28" s="51">
        <f t="shared" si="22"/>
        <v>0</v>
      </c>
      <c r="H28" s="51">
        <f t="shared" si="22"/>
        <v>0</v>
      </c>
      <c r="I28" s="51">
        <f t="shared" si="4"/>
        <v>0</v>
      </c>
      <c r="J28" s="51">
        <f t="shared" si="22"/>
        <v>0</v>
      </c>
      <c r="K28" s="51">
        <f t="shared" ref="K28" si="23">SUM(K29:K32)</f>
        <v>0</v>
      </c>
      <c r="L28" s="51">
        <f t="shared" ref="L28" si="24">SUM(L29:L32)</f>
        <v>0</v>
      </c>
      <c r="M28" s="51">
        <f t="shared" ref="M28" si="25">SUM(M29:M32)</f>
        <v>0</v>
      </c>
      <c r="N28" s="51">
        <f t="shared" si="5"/>
        <v>0</v>
      </c>
    </row>
    <row r="29" spans="1:14" hidden="1" outlineLevel="1" x14ac:dyDescent="0.3">
      <c r="A29" s="12"/>
      <c r="B29" s="13" t="s">
        <v>544</v>
      </c>
      <c r="C29" s="52">
        <v>10</v>
      </c>
      <c r="D29" s="52">
        <v>0</v>
      </c>
      <c r="E29" s="52">
        <v>0</v>
      </c>
      <c r="F29" s="52">
        <v>0</v>
      </c>
      <c r="G29" s="52">
        <v>0</v>
      </c>
      <c r="H29" s="52">
        <v>0</v>
      </c>
      <c r="I29" s="51">
        <f t="shared" si="4"/>
        <v>0</v>
      </c>
      <c r="J29" s="52">
        <v>0</v>
      </c>
      <c r="K29" s="52">
        <v>0</v>
      </c>
      <c r="L29" s="52"/>
      <c r="M29" s="52"/>
      <c r="N29" s="51">
        <f t="shared" si="5"/>
        <v>0</v>
      </c>
    </row>
    <row r="30" spans="1:14" hidden="1" outlineLevel="1" x14ac:dyDescent="0.3">
      <c r="A30" s="12"/>
      <c r="B30" s="13" t="s">
        <v>442</v>
      </c>
      <c r="C30" s="52">
        <v>9</v>
      </c>
      <c r="D30" s="52">
        <v>0</v>
      </c>
      <c r="E30" s="52">
        <v>0</v>
      </c>
      <c r="F30" s="52">
        <v>0</v>
      </c>
      <c r="G30" s="52">
        <v>0</v>
      </c>
      <c r="H30" s="52">
        <v>0</v>
      </c>
      <c r="I30" s="51">
        <f t="shared" si="4"/>
        <v>0</v>
      </c>
      <c r="J30" s="52">
        <v>0</v>
      </c>
      <c r="K30" s="52">
        <v>0</v>
      </c>
      <c r="L30" s="52"/>
      <c r="M30" s="52"/>
      <c r="N30" s="51">
        <f t="shared" si="5"/>
        <v>0</v>
      </c>
    </row>
    <row r="31" spans="1:14" hidden="1" outlineLevel="1" x14ac:dyDescent="0.3">
      <c r="A31" s="12"/>
      <c r="B31" s="13" t="s">
        <v>1191</v>
      </c>
      <c r="C31" s="52">
        <v>12</v>
      </c>
      <c r="D31" s="52">
        <v>0</v>
      </c>
      <c r="E31" s="52">
        <v>0</v>
      </c>
      <c r="F31" s="52">
        <v>0</v>
      </c>
      <c r="G31" s="52">
        <v>0</v>
      </c>
      <c r="H31" s="52">
        <v>0</v>
      </c>
      <c r="I31" s="51">
        <f t="shared" si="4"/>
        <v>0</v>
      </c>
      <c r="J31" s="52">
        <v>0</v>
      </c>
      <c r="K31" s="52">
        <v>0</v>
      </c>
      <c r="L31" s="52"/>
      <c r="M31" s="52"/>
      <c r="N31" s="51"/>
    </row>
    <row r="32" spans="1:14" hidden="1" outlineLevel="1" x14ac:dyDescent="0.3">
      <c r="A32" s="12"/>
      <c r="B32" s="13" t="s">
        <v>187</v>
      </c>
      <c r="C32" s="52">
        <v>0</v>
      </c>
      <c r="D32" s="52">
        <v>0</v>
      </c>
      <c r="E32" s="52">
        <v>0</v>
      </c>
      <c r="F32" s="52">
        <v>0</v>
      </c>
      <c r="G32" s="52">
        <v>0</v>
      </c>
      <c r="H32" s="52">
        <v>0</v>
      </c>
      <c r="I32" s="51">
        <f t="shared" si="4"/>
        <v>0</v>
      </c>
      <c r="J32" s="52">
        <v>0</v>
      </c>
      <c r="K32" s="52">
        <v>0</v>
      </c>
      <c r="L32" s="52"/>
      <c r="M32" s="52"/>
      <c r="N32" s="51">
        <f t="shared" si="5"/>
        <v>0</v>
      </c>
    </row>
    <row r="33" spans="1:14" collapsed="1" x14ac:dyDescent="0.3">
      <c r="A33" s="15" t="s">
        <v>37</v>
      </c>
      <c r="B33" s="54" t="s">
        <v>245</v>
      </c>
      <c r="C33" s="51">
        <f t="shared" ref="C33:J33" si="26">C34+C35+C36+C42</f>
        <v>32</v>
      </c>
      <c r="D33" s="51">
        <f t="shared" si="26"/>
        <v>16</v>
      </c>
      <c r="E33" s="51">
        <f t="shared" si="26"/>
        <v>0</v>
      </c>
      <c r="F33" s="51">
        <f t="shared" si="26"/>
        <v>21</v>
      </c>
      <c r="G33" s="51">
        <f t="shared" si="26"/>
        <v>16</v>
      </c>
      <c r="H33" s="51">
        <f t="shared" si="26"/>
        <v>0</v>
      </c>
      <c r="I33" s="51">
        <f t="shared" si="4"/>
        <v>0</v>
      </c>
      <c r="J33" s="51">
        <f t="shared" si="26"/>
        <v>0</v>
      </c>
      <c r="K33" s="51">
        <f t="shared" ref="K33" si="27">K34+K35+K36+K42</f>
        <v>0</v>
      </c>
      <c r="L33" s="51">
        <f t="shared" ref="L33" si="28">L34+L35+L36+L42</f>
        <v>0</v>
      </c>
      <c r="M33" s="51">
        <f t="shared" ref="M33" si="29">M34+M35+M36+M42</f>
        <v>0</v>
      </c>
      <c r="N33" s="51">
        <f t="shared" si="5"/>
        <v>0</v>
      </c>
    </row>
    <row r="34" spans="1:14" hidden="1" outlineLevel="1" x14ac:dyDescent="0.3">
      <c r="A34" s="15"/>
      <c r="B34" s="13" t="s">
        <v>992</v>
      </c>
      <c r="C34" s="52">
        <v>0</v>
      </c>
      <c r="D34" s="52">
        <v>0</v>
      </c>
      <c r="E34" s="52">
        <v>0</v>
      </c>
      <c r="F34" s="52">
        <v>0</v>
      </c>
      <c r="G34" s="52">
        <v>0</v>
      </c>
      <c r="H34" s="52">
        <v>0</v>
      </c>
      <c r="I34" s="51">
        <f t="shared" si="4"/>
        <v>0</v>
      </c>
      <c r="J34" s="52">
        <v>0</v>
      </c>
      <c r="K34" s="52">
        <v>0</v>
      </c>
      <c r="L34" s="52">
        <v>0</v>
      </c>
      <c r="M34" s="52"/>
      <c r="N34" s="51">
        <f t="shared" si="5"/>
        <v>0</v>
      </c>
    </row>
    <row r="35" spans="1:14" ht="39" hidden="1" outlineLevel="1" x14ac:dyDescent="0.3">
      <c r="A35" s="15"/>
      <c r="B35" s="13" t="s">
        <v>511</v>
      </c>
      <c r="C35" s="52">
        <v>8</v>
      </c>
      <c r="D35" s="52">
        <v>8</v>
      </c>
      <c r="E35" s="52">
        <v>0</v>
      </c>
      <c r="F35" s="52">
        <v>8</v>
      </c>
      <c r="G35" s="52">
        <v>8</v>
      </c>
      <c r="H35" s="52">
        <v>0</v>
      </c>
      <c r="I35" s="51">
        <f t="shared" si="4"/>
        <v>0</v>
      </c>
      <c r="J35" s="52">
        <v>0</v>
      </c>
      <c r="K35" s="52">
        <v>0</v>
      </c>
      <c r="L35" s="52">
        <v>0</v>
      </c>
      <c r="M35" s="52"/>
      <c r="N35" s="51">
        <f t="shared" si="5"/>
        <v>0</v>
      </c>
    </row>
    <row r="36" spans="1:14" hidden="1" outlineLevel="1" x14ac:dyDescent="0.3">
      <c r="A36" s="15"/>
      <c r="B36" s="14" t="s">
        <v>38</v>
      </c>
      <c r="C36" s="51">
        <f t="shared" ref="C36:J36" si="30">SUM(C37:C41)</f>
        <v>5</v>
      </c>
      <c r="D36" s="51">
        <f t="shared" si="30"/>
        <v>0</v>
      </c>
      <c r="E36" s="51">
        <f t="shared" si="30"/>
        <v>0</v>
      </c>
      <c r="F36" s="51">
        <f t="shared" si="30"/>
        <v>5</v>
      </c>
      <c r="G36" s="51">
        <f t="shared" si="30"/>
        <v>0</v>
      </c>
      <c r="H36" s="51">
        <f t="shared" si="30"/>
        <v>0</v>
      </c>
      <c r="I36" s="51">
        <f t="shared" si="4"/>
        <v>0</v>
      </c>
      <c r="J36" s="51">
        <f t="shared" si="30"/>
        <v>0</v>
      </c>
      <c r="K36" s="51">
        <f t="shared" ref="K36" si="31">SUM(K37:K41)</f>
        <v>0</v>
      </c>
      <c r="L36" s="51">
        <f t="shared" ref="L36" si="32">SUM(L37:L41)</f>
        <v>0</v>
      </c>
      <c r="M36" s="51">
        <f t="shared" ref="M36" si="33">SUM(M37:M41)</f>
        <v>0</v>
      </c>
      <c r="N36" s="51">
        <f t="shared" si="5"/>
        <v>0</v>
      </c>
    </row>
    <row r="37" spans="1:14" hidden="1" outlineLevel="1" x14ac:dyDescent="0.3">
      <c r="A37" s="15"/>
      <c r="B37" s="13" t="s">
        <v>1011</v>
      </c>
      <c r="C37" s="52">
        <v>1</v>
      </c>
      <c r="D37" s="52">
        <v>0</v>
      </c>
      <c r="E37" s="52">
        <v>0</v>
      </c>
      <c r="F37" s="52">
        <v>1</v>
      </c>
      <c r="G37" s="52">
        <v>0</v>
      </c>
      <c r="H37" s="52">
        <v>0</v>
      </c>
      <c r="I37" s="51">
        <f t="shared" si="4"/>
        <v>0</v>
      </c>
      <c r="J37" s="52">
        <v>0</v>
      </c>
      <c r="K37" s="52">
        <v>0</v>
      </c>
      <c r="L37" s="52">
        <v>0</v>
      </c>
      <c r="M37" s="52"/>
      <c r="N37" s="51">
        <f t="shared" si="5"/>
        <v>0</v>
      </c>
    </row>
    <row r="38" spans="1:14" ht="39" hidden="1" outlineLevel="1" x14ac:dyDescent="0.3">
      <c r="A38" s="15"/>
      <c r="B38" s="13" t="s">
        <v>1012</v>
      </c>
      <c r="C38" s="52">
        <v>1</v>
      </c>
      <c r="D38" s="52">
        <v>0</v>
      </c>
      <c r="E38" s="52">
        <v>0</v>
      </c>
      <c r="F38" s="52">
        <v>1</v>
      </c>
      <c r="G38" s="52">
        <v>0</v>
      </c>
      <c r="H38" s="52">
        <v>0</v>
      </c>
      <c r="I38" s="51">
        <f>D38-G38</f>
        <v>0</v>
      </c>
      <c r="J38" s="52">
        <v>0</v>
      </c>
      <c r="K38" s="52">
        <v>0</v>
      </c>
      <c r="L38" s="52">
        <v>0</v>
      </c>
      <c r="M38" s="52"/>
      <c r="N38" s="51">
        <f t="shared" si="5"/>
        <v>0</v>
      </c>
    </row>
    <row r="39" spans="1:14" ht="39" hidden="1" outlineLevel="1" x14ac:dyDescent="0.3">
      <c r="A39" s="15"/>
      <c r="B39" s="13" t="s">
        <v>1013</v>
      </c>
      <c r="C39" s="52">
        <v>1</v>
      </c>
      <c r="D39" s="52">
        <v>0</v>
      </c>
      <c r="E39" s="52">
        <v>0</v>
      </c>
      <c r="F39" s="52">
        <v>1</v>
      </c>
      <c r="G39" s="52">
        <v>0</v>
      </c>
      <c r="H39" s="52">
        <v>0</v>
      </c>
      <c r="I39" s="51">
        <f t="shared" si="4"/>
        <v>0</v>
      </c>
      <c r="J39" s="52">
        <v>0</v>
      </c>
      <c r="K39" s="52">
        <v>0</v>
      </c>
      <c r="L39" s="52">
        <v>0</v>
      </c>
      <c r="M39" s="52"/>
      <c r="N39" s="51">
        <f t="shared" si="5"/>
        <v>0</v>
      </c>
    </row>
    <row r="40" spans="1:14" ht="39" hidden="1" outlineLevel="1" x14ac:dyDescent="0.3">
      <c r="A40" s="15"/>
      <c r="B40" s="13" t="s">
        <v>1014</v>
      </c>
      <c r="C40" s="52">
        <v>1</v>
      </c>
      <c r="D40" s="52">
        <v>0</v>
      </c>
      <c r="E40" s="52">
        <v>0</v>
      </c>
      <c r="F40" s="52">
        <v>1</v>
      </c>
      <c r="G40" s="52">
        <v>0</v>
      </c>
      <c r="H40" s="52">
        <v>0</v>
      </c>
      <c r="I40" s="51">
        <f t="shared" si="4"/>
        <v>0</v>
      </c>
      <c r="J40" s="52">
        <v>0</v>
      </c>
      <c r="K40" s="52">
        <v>0</v>
      </c>
      <c r="L40" s="52">
        <v>0</v>
      </c>
      <c r="M40" s="52"/>
      <c r="N40" s="51">
        <f t="shared" si="5"/>
        <v>0</v>
      </c>
    </row>
    <row r="41" spans="1:14" hidden="1" outlineLevel="1" x14ac:dyDescent="0.3">
      <c r="A41" s="15"/>
      <c r="B41" s="13" t="s">
        <v>1015</v>
      </c>
      <c r="C41" s="52">
        <v>1</v>
      </c>
      <c r="D41" s="52">
        <v>0</v>
      </c>
      <c r="E41" s="52">
        <v>0</v>
      </c>
      <c r="F41" s="52">
        <v>1</v>
      </c>
      <c r="G41" s="52">
        <v>0</v>
      </c>
      <c r="H41" s="52">
        <v>0</v>
      </c>
      <c r="I41" s="51">
        <f t="shared" si="4"/>
        <v>0</v>
      </c>
      <c r="J41" s="52">
        <v>0</v>
      </c>
      <c r="K41" s="52">
        <v>0</v>
      </c>
      <c r="L41" s="52">
        <v>0</v>
      </c>
      <c r="M41" s="52"/>
      <c r="N41" s="51">
        <f t="shared" si="5"/>
        <v>0</v>
      </c>
    </row>
    <row r="42" spans="1:14" hidden="1" outlineLevel="1" x14ac:dyDescent="0.3">
      <c r="A42" s="12"/>
      <c r="B42" s="14" t="s">
        <v>3</v>
      </c>
      <c r="C42" s="51">
        <f>SUM(C44+C43)</f>
        <v>19</v>
      </c>
      <c r="D42" s="51">
        <f t="shared" ref="D42:J42" si="34">SUM(D44+D43)</f>
        <v>8</v>
      </c>
      <c r="E42" s="51">
        <f t="shared" si="34"/>
        <v>0</v>
      </c>
      <c r="F42" s="51">
        <f t="shared" si="34"/>
        <v>8</v>
      </c>
      <c r="G42" s="51">
        <f t="shared" si="34"/>
        <v>8</v>
      </c>
      <c r="H42" s="51">
        <f t="shared" si="34"/>
        <v>0</v>
      </c>
      <c r="I42" s="51">
        <f t="shared" si="4"/>
        <v>0</v>
      </c>
      <c r="J42" s="51">
        <f t="shared" si="34"/>
        <v>0</v>
      </c>
      <c r="K42" s="51">
        <f t="shared" ref="K42" si="35">SUM(K44+K43)</f>
        <v>0</v>
      </c>
      <c r="L42" s="51">
        <f t="shared" ref="L42" si="36">SUM(L44+L43)</f>
        <v>0</v>
      </c>
      <c r="M42" s="51">
        <f t="shared" ref="M42" si="37">SUM(M44+M43)</f>
        <v>0</v>
      </c>
      <c r="N42" s="51">
        <f t="shared" si="5"/>
        <v>0</v>
      </c>
    </row>
    <row r="43" spans="1:14" hidden="1" outlineLevel="1" x14ac:dyDescent="0.3">
      <c r="A43" s="12"/>
      <c r="B43" s="16" t="s">
        <v>1192</v>
      </c>
      <c r="C43" s="55">
        <v>11</v>
      </c>
      <c r="D43" s="55">
        <v>0</v>
      </c>
      <c r="E43" s="55">
        <v>0</v>
      </c>
      <c r="F43" s="55">
        <v>0</v>
      </c>
      <c r="G43" s="55">
        <v>0</v>
      </c>
      <c r="H43" s="55">
        <v>0</v>
      </c>
      <c r="I43" s="51">
        <f t="shared" si="4"/>
        <v>0</v>
      </c>
      <c r="J43" s="55">
        <v>0</v>
      </c>
      <c r="K43" s="55">
        <v>0</v>
      </c>
      <c r="L43" s="51">
        <v>0</v>
      </c>
      <c r="M43" s="51"/>
      <c r="N43" s="51"/>
    </row>
    <row r="44" spans="1:14" hidden="1" outlineLevel="1" x14ac:dyDescent="0.3">
      <c r="A44" s="12"/>
      <c r="B44" s="13" t="s">
        <v>646</v>
      </c>
      <c r="C44" s="52">
        <v>8</v>
      </c>
      <c r="D44" s="52">
        <v>8</v>
      </c>
      <c r="E44" s="52">
        <v>0</v>
      </c>
      <c r="F44" s="52">
        <v>8</v>
      </c>
      <c r="G44" s="52">
        <v>8</v>
      </c>
      <c r="H44" s="52">
        <v>0</v>
      </c>
      <c r="I44" s="51">
        <f t="shared" si="4"/>
        <v>0</v>
      </c>
      <c r="J44" s="52">
        <v>0</v>
      </c>
      <c r="K44" s="52">
        <v>0</v>
      </c>
      <c r="L44" s="52">
        <v>0</v>
      </c>
      <c r="M44" s="52"/>
      <c r="N44" s="51">
        <f t="shared" si="5"/>
        <v>0</v>
      </c>
    </row>
    <row r="45" spans="1:14" collapsed="1" x14ac:dyDescent="0.3">
      <c r="A45" s="15" t="s">
        <v>39</v>
      </c>
      <c r="B45" s="54" t="s">
        <v>246</v>
      </c>
      <c r="C45" s="51">
        <f t="shared" ref="C45:J45" si="38">C46+C47+C48+C49+C50+C59</f>
        <v>63</v>
      </c>
      <c r="D45" s="51">
        <f t="shared" si="38"/>
        <v>11</v>
      </c>
      <c r="E45" s="51">
        <f t="shared" si="38"/>
        <v>5</v>
      </c>
      <c r="F45" s="51">
        <f t="shared" si="38"/>
        <v>19</v>
      </c>
      <c r="G45" s="51">
        <f t="shared" si="38"/>
        <v>3</v>
      </c>
      <c r="H45" s="51">
        <f t="shared" si="38"/>
        <v>1</v>
      </c>
      <c r="I45" s="51">
        <f t="shared" si="4"/>
        <v>8</v>
      </c>
      <c r="J45" s="51">
        <f t="shared" si="38"/>
        <v>0</v>
      </c>
      <c r="K45" s="51">
        <f t="shared" ref="K45" si="39">K46+K47+K48+K49+K50+K59</f>
        <v>1</v>
      </c>
      <c r="L45" s="51">
        <f t="shared" ref="L45" si="40">L46+L47+L48+L49+L50+L59</f>
        <v>1</v>
      </c>
      <c r="M45" s="51">
        <f t="shared" ref="M45" si="41">M46+M47+M48+M49+M50+M59</f>
        <v>0</v>
      </c>
      <c r="N45" s="51">
        <f t="shared" si="5"/>
        <v>2</v>
      </c>
    </row>
    <row r="46" spans="1:14" hidden="1" outlineLevel="1" x14ac:dyDescent="0.3">
      <c r="A46" s="15"/>
      <c r="B46" s="13" t="s">
        <v>177</v>
      </c>
      <c r="C46" s="52">
        <v>10</v>
      </c>
      <c r="D46" s="52">
        <v>0</v>
      </c>
      <c r="E46" s="52">
        <v>0</v>
      </c>
      <c r="F46" s="52">
        <v>9</v>
      </c>
      <c r="G46" s="52">
        <v>0</v>
      </c>
      <c r="H46" s="52">
        <v>0</v>
      </c>
      <c r="I46" s="51">
        <f t="shared" si="4"/>
        <v>0</v>
      </c>
      <c r="J46" s="52">
        <v>0</v>
      </c>
      <c r="K46" s="52">
        <v>0</v>
      </c>
      <c r="L46" s="52">
        <v>0</v>
      </c>
      <c r="M46" s="52"/>
      <c r="N46" s="51">
        <f t="shared" si="5"/>
        <v>0</v>
      </c>
    </row>
    <row r="47" spans="1:14" ht="39" hidden="1" outlineLevel="1" x14ac:dyDescent="0.3">
      <c r="A47" s="15"/>
      <c r="B47" s="13" t="s">
        <v>459</v>
      </c>
      <c r="C47" s="52">
        <v>0</v>
      </c>
      <c r="D47" s="52">
        <v>0</v>
      </c>
      <c r="E47" s="52">
        <v>0</v>
      </c>
      <c r="F47" s="52">
        <v>0</v>
      </c>
      <c r="G47" s="52">
        <v>0</v>
      </c>
      <c r="H47" s="52">
        <v>0</v>
      </c>
      <c r="I47" s="51">
        <f t="shared" si="4"/>
        <v>0</v>
      </c>
      <c r="J47" s="52">
        <v>0</v>
      </c>
      <c r="K47" s="52">
        <v>0</v>
      </c>
      <c r="L47" s="52">
        <v>0</v>
      </c>
      <c r="M47" s="52"/>
      <c r="N47" s="51">
        <f t="shared" si="5"/>
        <v>0</v>
      </c>
    </row>
    <row r="48" spans="1:14" ht="39" hidden="1" outlineLevel="1" x14ac:dyDescent="0.3">
      <c r="A48" s="15"/>
      <c r="B48" s="13" t="s">
        <v>330</v>
      </c>
      <c r="C48" s="52">
        <v>1</v>
      </c>
      <c r="D48" s="52">
        <v>0</v>
      </c>
      <c r="E48" s="52">
        <v>0</v>
      </c>
      <c r="F48" s="52">
        <v>1</v>
      </c>
      <c r="G48" s="52">
        <v>0</v>
      </c>
      <c r="H48" s="52">
        <v>0</v>
      </c>
      <c r="I48" s="51">
        <f t="shared" si="4"/>
        <v>0</v>
      </c>
      <c r="J48" s="52">
        <v>0</v>
      </c>
      <c r="K48" s="52">
        <v>0</v>
      </c>
      <c r="L48" s="52">
        <v>0</v>
      </c>
      <c r="M48" s="52"/>
      <c r="N48" s="51">
        <f t="shared" si="5"/>
        <v>0</v>
      </c>
    </row>
    <row r="49" spans="1:14" ht="39" hidden="1" outlineLevel="1" x14ac:dyDescent="0.3">
      <c r="A49" s="15"/>
      <c r="B49" s="13" t="s">
        <v>460</v>
      </c>
      <c r="C49" s="52">
        <v>4</v>
      </c>
      <c r="D49" s="52">
        <v>0</v>
      </c>
      <c r="E49" s="52">
        <v>0</v>
      </c>
      <c r="F49" s="52">
        <v>2</v>
      </c>
      <c r="G49" s="52">
        <v>0</v>
      </c>
      <c r="H49" s="52">
        <v>0</v>
      </c>
      <c r="I49" s="51">
        <f t="shared" si="4"/>
        <v>0</v>
      </c>
      <c r="J49" s="52">
        <v>0</v>
      </c>
      <c r="K49" s="52">
        <v>0</v>
      </c>
      <c r="L49" s="52">
        <v>0</v>
      </c>
      <c r="M49" s="52"/>
      <c r="N49" s="51">
        <f t="shared" si="5"/>
        <v>0</v>
      </c>
    </row>
    <row r="50" spans="1:14" hidden="1" outlineLevel="1" x14ac:dyDescent="0.3">
      <c r="A50" s="15"/>
      <c r="B50" s="14" t="s">
        <v>38</v>
      </c>
      <c r="C50" s="51">
        <f t="shared" ref="C50:J50" si="42">SUM(C51:C58)</f>
        <v>35</v>
      </c>
      <c r="D50" s="51">
        <f t="shared" si="42"/>
        <v>9</v>
      </c>
      <c r="E50" s="51">
        <f t="shared" si="42"/>
        <v>5</v>
      </c>
      <c r="F50" s="51">
        <f t="shared" si="42"/>
        <v>2</v>
      </c>
      <c r="G50" s="51">
        <f t="shared" si="42"/>
        <v>1</v>
      </c>
      <c r="H50" s="51">
        <f t="shared" si="42"/>
        <v>1</v>
      </c>
      <c r="I50" s="51">
        <f t="shared" si="4"/>
        <v>8</v>
      </c>
      <c r="J50" s="51">
        <f t="shared" si="42"/>
        <v>0</v>
      </c>
      <c r="K50" s="51">
        <f t="shared" ref="K50" si="43">SUM(K51:K58)</f>
        <v>1</v>
      </c>
      <c r="L50" s="51">
        <f t="shared" ref="L50" si="44">SUM(L51:L58)</f>
        <v>1</v>
      </c>
      <c r="M50" s="51">
        <f t="shared" ref="M50" si="45">SUM(M51:M58)</f>
        <v>0</v>
      </c>
      <c r="N50" s="51">
        <f t="shared" si="5"/>
        <v>2</v>
      </c>
    </row>
    <row r="51" spans="1:14" ht="39" hidden="1" outlineLevel="1" x14ac:dyDescent="0.3">
      <c r="A51" s="15"/>
      <c r="B51" s="16" t="s">
        <v>211</v>
      </c>
      <c r="C51" s="52">
        <v>4</v>
      </c>
      <c r="D51" s="52">
        <v>0</v>
      </c>
      <c r="E51" s="52">
        <v>0</v>
      </c>
      <c r="F51" s="52">
        <v>0</v>
      </c>
      <c r="G51" s="52">
        <v>0</v>
      </c>
      <c r="H51" s="52">
        <v>0</v>
      </c>
      <c r="I51" s="51">
        <f t="shared" si="4"/>
        <v>0</v>
      </c>
      <c r="J51" s="52">
        <v>0</v>
      </c>
      <c r="K51" s="52">
        <v>0</v>
      </c>
      <c r="L51" s="52">
        <v>0</v>
      </c>
      <c r="M51" s="52"/>
      <c r="N51" s="51">
        <f t="shared" si="5"/>
        <v>0</v>
      </c>
    </row>
    <row r="52" spans="1:14" hidden="1" outlineLevel="1" x14ac:dyDescent="0.3">
      <c r="A52" s="15"/>
      <c r="B52" s="16" t="s">
        <v>383</v>
      </c>
      <c r="C52" s="52">
        <v>13</v>
      </c>
      <c r="D52" s="52">
        <v>3</v>
      </c>
      <c r="E52" s="52">
        <v>3</v>
      </c>
      <c r="F52" s="52">
        <v>1</v>
      </c>
      <c r="G52" s="52">
        <v>0</v>
      </c>
      <c r="H52" s="52">
        <v>0</v>
      </c>
      <c r="I52" s="51">
        <f t="shared" si="4"/>
        <v>3</v>
      </c>
      <c r="J52" s="52">
        <v>0</v>
      </c>
      <c r="K52" s="52">
        <v>0</v>
      </c>
      <c r="L52" s="52">
        <v>0</v>
      </c>
      <c r="M52" s="52"/>
      <c r="N52" s="51">
        <f t="shared" si="5"/>
        <v>0</v>
      </c>
    </row>
    <row r="53" spans="1:14" hidden="1" outlineLevel="1" x14ac:dyDescent="0.3">
      <c r="A53" s="15"/>
      <c r="B53" s="16" t="s">
        <v>384</v>
      </c>
      <c r="C53" s="52">
        <v>2</v>
      </c>
      <c r="D53" s="52">
        <v>1</v>
      </c>
      <c r="E53" s="52">
        <v>0</v>
      </c>
      <c r="F53" s="52">
        <v>1</v>
      </c>
      <c r="G53" s="52">
        <v>1</v>
      </c>
      <c r="H53" s="52">
        <v>1</v>
      </c>
      <c r="I53" s="51">
        <f t="shared" si="4"/>
        <v>0</v>
      </c>
      <c r="J53" s="52">
        <v>0</v>
      </c>
      <c r="K53" s="52">
        <v>1</v>
      </c>
      <c r="L53" s="52">
        <v>1</v>
      </c>
      <c r="M53" s="52"/>
      <c r="N53" s="51">
        <f t="shared" si="5"/>
        <v>2</v>
      </c>
    </row>
    <row r="54" spans="1:14" hidden="1" outlineLevel="1" x14ac:dyDescent="0.3">
      <c r="A54" s="15"/>
      <c r="B54" s="16" t="s">
        <v>531</v>
      </c>
      <c r="C54" s="52">
        <v>2</v>
      </c>
      <c r="D54" s="52">
        <v>0</v>
      </c>
      <c r="E54" s="52">
        <v>0</v>
      </c>
      <c r="F54" s="52">
        <v>0</v>
      </c>
      <c r="G54" s="52">
        <v>0</v>
      </c>
      <c r="H54" s="52">
        <v>0</v>
      </c>
      <c r="I54" s="51">
        <f t="shared" si="4"/>
        <v>0</v>
      </c>
      <c r="J54" s="52">
        <v>0</v>
      </c>
      <c r="K54" s="52">
        <v>0</v>
      </c>
      <c r="L54" s="52">
        <v>0</v>
      </c>
      <c r="M54" s="52"/>
      <c r="N54" s="51">
        <f t="shared" si="5"/>
        <v>0</v>
      </c>
    </row>
    <row r="55" spans="1:14" hidden="1" outlineLevel="1" x14ac:dyDescent="0.3">
      <c r="A55" s="15"/>
      <c r="B55" s="16" t="s">
        <v>212</v>
      </c>
      <c r="C55" s="52">
        <v>3</v>
      </c>
      <c r="D55" s="52">
        <v>0</v>
      </c>
      <c r="E55" s="52">
        <v>0</v>
      </c>
      <c r="F55" s="52">
        <v>0</v>
      </c>
      <c r="G55" s="52">
        <v>0</v>
      </c>
      <c r="H55" s="52">
        <v>0</v>
      </c>
      <c r="I55" s="51">
        <f t="shared" si="4"/>
        <v>0</v>
      </c>
      <c r="J55" s="52">
        <v>0</v>
      </c>
      <c r="K55" s="52">
        <v>0</v>
      </c>
      <c r="L55" s="52">
        <v>0</v>
      </c>
      <c r="M55" s="52"/>
      <c r="N55" s="51">
        <f t="shared" si="5"/>
        <v>0</v>
      </c>
    </row>
    <row r="56" spans="1:14" hidden="1" outlineLevel="1" x14ac:dyDescent="0.3">
      <c r="A56" s="15"/>
      <c r="B56" s="16" t="s">
        <v>213</v>
      </c>
      <c r="C56" s="52">
        <v>6</v>
      </c>
      <c r="D56" s="52">
        <v>3</v>
      </c>
      <c r="E56" s="52">
        <v>0</v>
      </c>
      <c r="F56" s="52">
        <v>0</v>
      </c>
      <c r="G56" s="52">
        <v>0</v>
      </c>
      <c r="H56" s="52">
        <v>0</v>
      </c>
      <c r="I56" s="51">
        <f t="shared" si="4"/>
        <v>3</v>
      </c>
      <c r="J56" s="52">
        <v>0</v>
      </c>
      <c r="K56" s="52">
        <v>0</v>
      </c>
      <c r="L56" s="52">
        <v>0</v>
      </c>
      <c r="M56" s="52"/>
      <c r="N56" s="51">
        <f t="shared" si="5"/>
        <v>0</v>
      </c>
    </row>
    <row r="57" spans="1:14" hidden="1" outlineLevel="1" x14ac:dyDescent="0.3">
      <c r="A57" s="15"/>
      <c r="B57" s="16" t="s">
        <v>214</v>
      </c>
      <c r="C57" s="52">
        <v>2</v>
      </c>
      <c r="D57" s="52">
        <v>2</v>
      </c>
      <c r="E57" s="52">
        <v>2</v>
      </c>
      <c r="F57" s="52">
        <v>0</v>
      </c>
      <c r="G57" s="52">
        <v>0</v>
      </c>
      <c r="H57" s="52">
        <v>0</v>
      </c>
      <c r="I57" s="51">
        <f t="shared" si="4"/>
        <v>2</v>
      </c>
      <c r="J57" s="52">
        <v>0</v>
      </c>
      <c r="K57" s="52">
        <v>0</v>
      </c>
      <c r="L57" s="52">
        <v>0</v>
      </c>
      <c r="M57" s="52"/>
      <c r="N57" s="51">
        <f t="shared" si="5"/>
        <v>0</v>
      </c>
    </row>
    <row r="58" spans="1:14" ht="39" hidden="1" outlineLevel="1" x14ac:dyDescent="0.3">
      <c r="A58" s="15"/>
      <c r="B58" s="16" t="s">
        <v>215</v>
      </c>
      <c r="C58" s="52">
        <v>3</v>
      </c>
      <c r="D58" s="52">
        <v>0</v>
      </c>
      <c r="E58" s="52">
        <v>0</v>
      </c>
      <c r="F58" s="52">
        <v>0</v>
      </c>
      <c r="G58" s="52">
        <v>0</v>
      </c>
      <c r="H58" s="52">
        <v>0</v>
      </c>
      <c r="I58" s="51">
        <f t="shared" si="4"/>
        <v>0</v>
      </c>
      <c r="J58" s="52">
        <v>0</v>
      </c>
      <c r="K58" s="52">
        <v>0</v>
      </c>
      <c r="L58" s="52">
        <v>0</v>
      </c>
      <c r="M58" s="52"/>
      <c r="N58" s="51">
        <f t="shared" si="5"/>
        <v>0</v>
      </c>
    </row>
    <row r="59" spans="1:14" hidden="1" outlineLevel="1" x14ac:dyDescent="0.3">
      <c r="A59" s="15"/>
      <c r="B59" s="14" t="s">
        <v>3</v>
      </c>
      <c r="C59" s="51">
        <f t="shared" ref="C59:J59" si="46">SUM(C60:C65)</f>
        <v>13</v>
      </c>
      <c r="D59" s="51">
        <f t="shared" si="46"/>
        <v>2</v>
      </c>
      <c r="E59" s="51">
        <f t="shared" si="46"/>
        <v>0</v>
      </c>
      <c r="F59" s="51">
        <f t="shared" si="46"/>
        <v>5</v>
      </c>
      <c r="G59" s="51">
        <f t="shared" si="46"/>
        <v>2</v>
      </c>
      <c r="H59" s="51">
        <f t="shared" si="46"/>
        <v>0</v>
      </c>
      <c r="I59" s="51">
        <f t="shared" si="4"/>
        <v>0</v>
      </c>
      <c r="J59" s="51">
        <f t="shared" si="46"/>
        <v>0</v>
      </c>
      <c r="K59" s="51">
        <f t="shared" ref="K59" si="47">SUM(K60:K65)</f>
        <v>0</v>
      </c>
      <c r="L59" s="51">
        <f t="shared" ref="L59" si="48">SUM(L60:L65)</f>
        <v>0</v>
      </c>
      <c r="M59" s="51">
        <f t="shared" ref="M59" si="49">SUM(M60:M65)</f>
        <v>0</v>
      </c>
      <c r="N59" s="51">
        <f t="shared" si="5"/>
        <v>0</v>
      </c>
    </row>
    <row r="60" spans="1:14" hidden="1" outlineLevel="1" x14ac:dyDescent="0.3">
      <c r="A60" s="15"/>
      <c r="B60" s="16" t="s">
        <v>331</v>
      </c>
      <c r="C60" s="52">
        <v>1</v>
      </c>
      <c r="D60" s="52">
        <v>0</v>
      </c>
      <c r="E60" s="52">
        <v>0</v>
      </c>
      <c r="F60" s="52">
        <v>1</v>
      </c>
      <c r="G60" s="52">
        <v>0</v>
      </c>
      <c r="H60" s="52">
        <v>0</v>
      </c>
      <c r="I60" s="51">
        <f t="shared" si="4"/>
        <v>0</v>
      </c>
      <c r="J60" s="52">
        <v>0</v>
      </c>
      <c r="K60" s="52">
        <v>0</v>
      </c>
      <c r="L60" s="52">
        <v>0</v>
      </c>
      <c r="M60" s="52"/>
      <c r="N60" s="51">
        <f t="shared" si="5"/>
        <v>0</v>
      </c>
    </row>
    <row r="61" spans="1:14" hidden="1" outlineLevel="1" x14ac:dyDescent="0.3">
      <c r="A61" s="15"/>
      <c r="B61" s="16" t="s">
        <v>332</v>
      </c>
      <c r="C61" s="52">
        <v>1</v>
      </c>
      <c r="D61" s="52">
        <v>0</v>
      </c>
      <c r="E61" s="52">
        <v>0</v>
      </c>
      <c r="F61" s="52">
        <v>1</v>
      </c>
      <c r="G61" s="52">
        <v>0</v>
      </c>
      <c r="H61" s="52">
        <v>0</v>
      </c>
      <c r="I61" s="51">
        <f t="shared" si="4"/>
        <v>0</v>
      </c>
      <c r="J61" s="52">
        <v>0</v>
      </c>
      <c r="K61" s="52">
        <v>0</v>
      </c>
      <c r="L61" s="52">
        <v>0</v>
      </c>
      <c r="M61" s="52"/>
      <c r="N61" s="51">
        <f t="shared" si="5"/>
        <v>0</v>
      </c>
    </row>
    <row r="62" spans="1:14" hidden="1" outlineLevel="1" x14ac:dyDescent="0.3">
      <c r="A62" s="15"/>
      <c r="B62" s="16" t="s">
        <v>684</v>
      </c>
      <c r="C62" s="52">
        <v>1</v>
      </c>
      <c r="D62" s="52">
        <v>0</v>
      </c>
      <c r="E62" s="52">
        <v>0</v>
      </c>
      <c r="F62" s="52">
        <v>0</v>
      </c>
      <c r="G62" s="52">
        <v>0</v>
      </c>
      <c r="H62" s="52">
        <v>0</v>
      </c>
      <c r="I62" s="51">
        <f t="shared" si="4"/>
        <v>0</v>
      </c>
      <c r="J62" s="52">
        <v>0</v>
      </c>
      <c r="K62" s="52">
        <v>0</v>
      </c>
      <c r="L62" s="52">
        <v>0</v>
      </c>
      <c r="M62" s="52"/>
      <c r="N62" s="51">
        <f t="shared" si="5"/>
        <v>0</v>
      </c>
    </row>
    <row r="63" spans="1:14" hidden="1" outlineLevel="1" x14ac:dyDescent="0.3">
      <c r="A63" s="15"/>
      <c r="B63" s="16" t="s">
        <v>385</v>
      </c>
      <c r="C63" s="52">
        <v>1</v>
      </c>
      <c r="D63" s="52">
        <v>0</v>
      </c>
      <c r="E63" s="52">
        <v>0</v>
      </c>
      <c r="F63" s="52">
        <v>0</v>
      </c>
      <c r="G63" s="52">
        <v>0</v>
      </c>
      <c r="H63" s="52">
        <v>0</v>
      </c>
      <c r="I63" s="51">
        <f t="shared" si="4"/>
        <v>0</v>
      </c>
      <c r="J63" s="52">
        <v>0</v>
      </c>
      <c r="K63" s="52">
        <v>0</v>
      </c>
      <c r="L63" s="52">
        <v>0</v>
      </c>
      <c r="M63" s="52"/>
      <c r="N63" s="51">
        <f t="shared" si="5"/>
        <v>0</v>
      </c>
    </row>
    <row r="64" spans="1:14" hidden="1" outlineLevel="1" x14ac:dyDescent="0.3">
      <c r="A64" s="15"/>
      <c r="B64" s="16" t="s">
        <v>333</v>
      </c>
      <c r="C64" s="52">
        <v>1</v>
      </c>
      <c r="D64" s="52">
        <v>0</v>
      </c>
      <c r="E64" s="52">
        <v>0</v>
      </c>
      <c r="F64" s="52">
        <v>1</v>
      </c>
      <c r="G64" s="52">
        <v>0</v>
      </c>
      <c r="H64" s="52">
        <v>0</v>
      </c>
      <c r="I64" s="51">
        <f t="shared" si="4"/>
        <v>0</v>
      </c>
      <c r="J64" s="52">
        <v>0</v>
      </c>
      <c r="K64" s="52">
        <v>0</v>
      </c>
      <c r="L64" s="52">
        <v>0</v>
      </c>
      <c r="M64" s="52"/>
      <c r="N64" s="51">
        <f t="shared" si="5"/>
        <v>0</v>
      </c>
    </row>
    <row r="65" spans="1:14" ht="58.5" hidden="1" outlineLevel="1" x14ac:dyDescent="0.3">
      <c r="A65" s="15"/>
      <c r="B65" s="16" t="s">
        <v>216</v>
      </c>
      <c r="C65" s="52">
        <v>8</v>
      </c>
      <c r="D65" s="52">
        <v>2</v>
      </c>
      <c r="E65" s="52">
        <v>0</v>
      </c>
      <c r="F65" s="52">
        <v>2</v>
      </c>
      <c r="G65" s="52">
        <v>2</v>
      </c>
      <c r="H65" s="52">
        <v>0</v>
      </c>
      <c r="I65" s="51">
        <f t="shared" si="4"/>
        <v>0</v>
      </c>
      <c r="J65" s="52">
        <v>0</v>
      </c>
      <c r="K65" s="52">
        <v>0</v>
      </c>
      <c r="L65" s="52">
        <v>0</v>
      </c>
      <c r="M65" s="52"/>
      <c r="N65" s="51">
        <f t="shared" si="5"/>
        <v>0</v>
      </c>
    </row>
    <row r="66" spans="1:14" collapsed="1" x14ac:dyDescent="0.3">
      <c r="A66" s="15" t="s">
        <v>124</v>
      </c>
      <c r="B66" s="54" t="s">
        <v>247</v>
      </c>
      <c r="C66" s="51">
        <f t="shared" ref="C66:M66" si="50">C67+C68+C87</f>
        <v>35</v>
      </c>
      <c r="D66" s="51">
        <f t="shared" si="50"/>
        <v>22</v>
      </c>
      <c r="E66" s="51">
        <f t="shared" si="50"/>
        <v>0</v>
      </c>
      <c r="F66" s="51">
        <f t="shared" si="50"/>
        <v>0</v>
      </c>
      <c r="G66" s="51">
        <f t="shared" si="50"/>
        <v>0</v>
      </c>
      <c r="H66" s="51">
        <f t="shared" si="50"/>
        <v>0</v>
      </c>
      <c r="I66" s="51">
        <f t="shared" si="4"/>
        <v>22</v>
      </c>
      <c r="J66" s="51">
        <f t="shared" si="50"/>
        <v>0</v>
      </c>
      <c r="K66" s="51">
        <f t="shared" si="50"/>
        <v>0</v>
      </c>
      <c r="L66" s="51">
        <f t="shared" si="50"/>
        <v>0</v>
      </c>
      <c r="M66" s="51">
        <f t="shared" si="50"/>
        <v>0</v>
      </c>
      <c r="N66" s="51">
        <f t="shared" si="5"/>
        <v>0</v>
      </c>
    </row>
    <row r="67" spans="1:14" hidden="1" outlineLevel="1" x14ac:dyDescent="0.3">
      <c r="A67" s="15"/>
      <c r="B67" s="13" t="s">
        <v>78</v>
      </c>
      <c r="C67" s="52">
        <v>0</v>
      </c>
      <c r="D67" s="52">
        <v>0</v>
      </c>
      <c r="E67" s="52">
        <v>0</v>
      </c>
      <c r="F67" s="52">
        <v>0</v>
      </c>
      <c r="G67" s="52">
        <v>0</v>
      </c>
      <c r="H67" s="52">
        <v>0</v>
      </c>
      <c r="I67" s="51">
        <f t="shared" si="4"/>
        <v>0</v>
      </c>
      <c r="J67" s="52">
        <v>0</v>
      </c>
      <c r="K67" s="52">
        <v>0</v>
      </c>
      <c r="L67" s="52">
        <v>0</v>
      </c>
      <c r="M67" s="52">
        <v>0</v>
      </c>
      <c r="N67" s="51">
        <f t="shared" si="5"/>
        <v>0</v>
      </c>
    </row>
    <row r="68" spans="1:14" hidden="1" outlineLevel="1" x14ac:dyDescent="0.3">
      <c r="A68" s="15"/>
      <c r="B68" s="14" t="s">
        <v>38</v>
      </c>
      <c r="C68" s="51">
        <f t="shared" ref="C68:M68" si="51">SUM(C69:C86)</f>
        <v>15</v>
      </c>
      <c r="D68" s="51">
        <f t="shared" si="51"/>
        <v>3</v>
      </c>
      <c r="E68" s="51">
        <f t="shared" si="51"/>
        <v>0</v>
      </c>
      <c r="F68" s="51">
        <f t="shared" si="51"/>
        <v>0</v>
      </c>
      <c r="G68" s="51">
        <f t="shared" si="51"/>
        <v>0</v>
      </c>
      <c r="H68" s="51">
        <f t="shared" si="51"/>
        <v>0</v>
      </c>
      <c r="I68" s="51">
        <f t="shared" si="4"/>
        <v>3</v>
      </c>
      <c r="J68" s="51">
        <f t="shared" si="51"/>
        <v>0</v>
      </c>
      <c r="K68" s="51">
        <f t="shared" si="51"/>
        <v>0</v>
      </c>
      <c r="L68" s="51">
        <f t="shared" si="51"/>
        <v>0</v>
      </c>
      <c r="M68" s="51">
        <f t="shared" si="51"/>
        <v>0</v>
      </c>
      <c r="N68" s="51">
        <f t="shared" si="5"/>
        <v>0</v>
      </c>
    </row>
    <row r="69" spans="1:14" hidden="1" outlineLevel="1" x14ac:dyDescent="0.3">
      <c r="A69" s="15"/>
      <c r="B69" s="13" t="s">
        <v>994</v>
      </c>
      <c r="C69" s="52">
        <v>0</v>
      </c>
      <c r="D69" s="52">
        <v>0</v>
      </c>
      <c r="E69" s="52">
        <v>0</v>
      </c>
      <c r="F69" s="52">
        <v>0</v>
      </c>
      <c r="G69" s="52">
        <v>0</v>
      </c>
      <c r="H69" s="52">
        <v>0</v>
      </c>
      <c r="I69" s="51">
        <f t="shared" si="4"/>
        <v>0</v>
      </c>
      <c r="J69" s="52">
        <v>0</v>
      </c>
      <c r="K69" s="52">
        <v>0</v>
      </c>
      <c r="L69" s="52">
        <v>0</v>
      </c>
      <c r="M69" s="52">
        <v>0</v>
      </c>
      <c r="N69" s="51">
        <f t="shared" si="5"/>
        <v>0</v>
      </c>
    </row>
    <row r="70" spans="1:14" hidden="1" outlineLevel="1" x14ac:dyDescent="0.3">
      <c r="A70" s="15"/>
      <c r="B70" s="13" t="s">
        <v>993</v>
      </c>
      <c r="C70" s="52">
        <v>2</v>
      </c>
      <c r="D70" s="52">
        <v>0</v>
      </c>
      <c r="E70" s="52">
        <v>0</v>
      </c>
      <c r="F70" s="52">
        <v>0</v>
      </c>
      <c r="G70" s="52">
        <v>0</v>
      </c>
      <c r="H70" s="52">
        <v>0</v>
      </c>
      <c r="I70" s="51">
        <f t="shared" si="4"/>
        <v>0</v>
      </c>
      <c r="J70" s="52">
        <v>0</v>
      </c>
      <c r="K70" s="52">
        <v>0</v>
      </c>
      <c r="L70" s="52">
        <v>0</v>
      </c>
      <c r="M70" s="52">
        <v>0</v>
      </c>
      <c r="N70" s="51">
        <f t="shared" si="5"/>
        <v>0</v>
      </c>
    </row>
    <row r="71" spans="1:14" hidden="1" outlineLevel="1" x14ac:dyDescent="0.3">
      <c r="A71" s="15"/>
      <c r="B71" s="13" t="s">
        <v>270</v>
      </c>
      <c r="C71" s="52">
        <v>1</v>
      </c>
      <c r="D71" s="52">
        <v>0</v>
      </c>
      <c r="E71" s="52">
        <v>0</v>
      </c>
      <c r="F71" s="52">
        <v>0</v>
      </c>
      <c r="G71" s="52">
        <v>0</v>
      </c>
      <c r="H71" s="52">
        <v>0</v>
      </c>
      <c r="I71" s="51">
        <f t="shared" si="4"/>
        <v>0</v>
      </c>
      <c r="J71" s="52">
        <v>0</v>
      </c>
      <c r="K71" s="52">
        <v>0</v>
      </c>
      <c r="L71" s="52">
        <v>0</v>
      </c>
      <c r="M71" s="52">
        <v>0</v>
      </c>
      <c r="N71" s="51">
        <f t="shared" si="5"/>
        <v>0</v>
      </c>
    </row>
    <row r="72" spans="1:14" hidden="1" outlineLevel="1" x14ac:dyDescent="0.3">
      <c r="A72" s="15"/>
      <c r="B72" s="13" t="s">
        <v>271</v>
      </c>
      <c r="C72" s="52">
        <v>0</v>
      </c>
      <c r="D72" s="52">
        <v>0</v>
      </c>
      <c r="E72" s="52">
        <v>0</v>
      </c>
      <c r="F72" s="52">
        <v>0</v>
      </c>
      <c r="G72" s="52">
        <v>0</v>
      </c>
      <c r="H72" s="52">
        <v>0</v>
      </c>
      <c r="I72" s="51">
        <f t="shared" si="4"/>
        <v>0</v>
      </c>
      <c r="J72" s="52">
        <v>0</v>
      </c>
      <c r="K72" s="52">
        <v>0</v>
      </c>
      <c r="L72" s="52">
        <v>0</v>
      </c>
      <c r="M72" s="52">
        <v>0</v>
      </c>
      <c r="N72" s="51">
        <f t="shared" si="5"/>
        <v>0</v>
      </c>
    </row>
    <row r="73" spans="1:14" hidden="1" outlineLevel="1" x14ac:dyDescent="0.3">
      <c r="A73" s="15"/>
      <c r="B73" s="13" t="s">
        <v>272</v>
      </c>
      <c r="C73" s="52">
        <v>1</v>
      </c>
      <c r="D73" s="52">
        <v>1</v>
      </c>
      <c r="E73" s="52">
        <v>0</v>
      </c>
      <c r="F73" s="52">
        <v>0</v>
      </c>
      <c r="G73" s="52">
        <v>0</v>
      </c>
      <c r="H73" s="52">
        <v>0</v>
      </c>
      <c r="I73" s="51">
        <f t="shared" si="4"/>
        <v>1</v>
      </c>
      <c r="J73" s="52">
        <v>0</v>
      </c>
      <c r="K73" s="52">
        <v>0</v>
      </c>
      <c r="L73" s="52">
        <v>0</v>
      </c>
      <c r="M73" s="52">
        <v>0</v>
      </c>
      <c r="N73" s="51">
        <f t="shared" si="5"/>
        <v>0</v>
      </c>
    </row>
    <row r="74" spans="1:14" hidden="1" outlineLevel="1" x14ac:dyDescent="0.3">
      <c r="A74" s="15"/>
      <c r="B74" s="13" t="s">
        <v>273</v>
      </c>
      <c r="C74" s="52">
        <v>1</v>
      </c>
      <c r="D74" s="52">
        <v>0</v>
      </c>
      <c r="E74" s="52">
        <v>0</v>
      </c>
      <c r="F74" s="52">
        <v>0</v>
      </c>
      <c r="G74" s="52">
        <v>0</v>
      </c>
      <c r="H74" s="52">
        <v>0</v>
      </c>
      <c r="I74" s="51">
        <f t="shared" si="4"/>
        <v>0</v>
      </c>
      <c r="J74" s="52">
        <v>0</v>
      </c>
      <c r="K74" s="52">
        <v>0</v>
      </c>
      <c r="L74" s="52">
        <v>0</v>
      </c>
      <c r="M74" s="52">
        <v>0</v>
      </c>
      <c r="N74" s="51">
        <f t="shared" si="5"/>
        <v>0</v>
      </c>
    </row>
    <row r="75" spans="1:14" hidden="1" outlineLevel="1" x14ac:dyDescent="0.3">
      <c r="A75" s="15"/>
      <c r="B75" s="13" t="s">
        <v>532</v>
      </c>
      <c r="C75" s="52">
        <v>0</v>
      </c>
      <c r="D75" s="52">
        <v>0</v>
      </c>
      <c r="E75" s="52">
        <v>0</v>
      </c>
      <c r="F75" s="52">
        <v>0</v>
      </c>
      <c r="G75" s="52">
        <v>0</v>
      </c>
      <c r="H75" s="52">
        <v>0</v>
      </c>
      <c r="I75" s="51">
        <f t="shared" ref="I75:I139" si="52">D75-G75</f>
        <v>0</v>
      </c>
      <c r="J75" s="52">
        <v>0</v>
      </c>
      <c r="K75" s="52">
        <v>0</v>
      </c>
      <c r="L75" s="52">
        <v>0</v>
      </c>
      <c r="M75" s="52">
        <v>0</v>
      </c>
      <c r="N75" s="51">
        <f t="shared" ref="N75:N139" si="53">SUM(J75:M75)</f>
        <v>0</v>
      </c>
    </row>
    <row r="76" spans="1:14" ht="39" hidden="1" outlineLevel="1" x14ac:dyDescent="0.3">
      <c r="A76" s="15"/>
      <c r="B76" s="13" t="s">
        <v>533</v>
      </c>
      <c r="C76" s="52">
        <v>0</v>
      </c>
      <c r="D76" s="52">
        <v>0</v>
      </c>
      <c r="E76" s="52">
        <v>0</v>
      </c>
      <c r="F76" s="52">
        <v>0</v>
      </c>
      <c r="G76" s="52">
        <v>0</v>
      </c>
      <c r="H76" s="52">
        <v>0</v>
      </c>
      <c r="I76" s="51">
        <f t="shared" si="52"/>
        <v>0</v>
      </c>
      <c r="J76" s="52">
        <v>0</v>
      </c>
      <c r="K76" s="52">
        <v>0</v>
      </c>
      <c r="L76" s="52">
        <v>0</v>
      </c>
      <c r="M76" s="52">
        <v>0</v>
      </c>
      <c r="N76" s="51">
        <f t="shared" si="53"/>
        <v>0</v>
      </c>
    </row>
    <row r="77" spans="1:14" ht="39" hidden="1" outlineLevel="1" x14ac:dyDescent="0.3">
      <c r="A77" s="15"/>
      <c r="B77" s="13" t="s">
        <v>534</v>
      </c>
      <c r="C77" s="52">
        <v>0</v>
      </c>
      <c r="D77" s="52">
        <v>0</v>
      </c>
      <c r="E77" s="52">
        <v>0</v>
      </c>
      <c r="F77" s="52">
        <v>0</v>
      </c>
      <c r="G77" s="52">
        <v>0</v>
      </c>
      <c r="H77" s="52">
        <v>0</v>
      </c>
      <c r="I77" s="51">
        <f t="shared" si="52"/>
        <v>0</v>
      </c>
      <c r="J77" s="52">
        <v>0</v>
      </c>
      <c r="K77" s="52">
        <v>0</v>
      </c>
      <c r="L77" s="52">
        <v>0</v>
      </c>
      <c r="M77" s="52">
        <v>0</v>
      </c>
      <c r="N77" s="51">
        <f t="shared" si="53"/>
        <v>0</v>
      </c>
    </row>
    <row r="78" spans="1:14" ht="39" hidden="1" outlineLevel="1" x14ac:dyDescent="0.3">
      <c r="A78" s="15"/>
      <c r="B78" s="13" t="s">
        <v>995</v>
      </c>
      <c r="C78" s="52">
        <v>6</v>
      </c>
      <c r="D78" s="52">
        <v>2</v>
      </c>
      <c r="E78" s="52">
        <v>0</v>
      </c>
      <c r="F78" s="52">
        <v>0</v>
      </c>
      <c r="G78" s="52">
        <v>0</v>
      </c>
      <c r="H78" s="52">
        <v>0</v>
      </c>
      <c r="I78" s="51">
        <f t="shared" si="52"/>
        <v>2</v>
      </c>
      <c r="J78" s="52">
        <v>0</v>
      </c>
      <c r="K78" s="52">
        <v>0</v>
      </c>
      <c r="L78" s="52">
        <v>0</v>
      </c>
      <c r="M78" s="52">
        <v>0</v>
      </c>
      <c r="N78" s="51">
        <f t="shared" si="53"/>
        <v>0</v>
      </c>
    </row>
    <row r="79" spans="1:14" ht="39" hidden="1" outlineLevel="1" x14ac:dyDescent="0.3">
      <c r="A79" s="15"/>
      <c r="B79" s="13" t="s">
        <v>996</v>
      </c>
      <c r="C79" s="52">
        <v>1</v>
      </c>
      <c r="D79" s="52">
        <v>0</v>
      </c>
      <c r="E79" s="52">
        <v>0</v>
      </c>
      <c r="F79" s="52">
        <v>0</v>
      </c>
      <c r="G79" s="52">
        <v>0</v>
      </c>
      <c r="H79" s="52">
        <v>0</v>
      </c>
      <c r="I79" s="51">
        <f t="shared" si="52"/>
        <v>0</v>
      </c>
      <c r="J79" s="52">
        <v>0</v>
      </c>
      <c r="K79" s="52">
        <v>0</v>
      </c>
      <c r="L79" s="52">
        <v>0</v>
      </c>
      <c r="M79" s="52">
        <v>0</v>
      </c>
      <c r="N79" s="51">
        <f t="shared" si="53"/>
        <v>0</v>
      </c>
    </row>
    <row r="80" spans="1:14" hidden="1" outlineLevel="1" x14ac:dyDescent="0.3">
      <c r="A80" s="15"/>
      <c r="B80" s="13" t="s">
        <v>535</v>
      </c>
      <c r="C80" s="52">
        <v>1</v>
      </c>
      <c r="D80" s="52">
        <v>0</v>
      </c>
      <c r="E80" s="52">
        <v>0</v>
      </c>
      <c r="F80" s="52">
        <v>0</v>
      </c>
      <c r="G80" s="52">
        <v>0</v>
      </c>
      <c r="H80" s="52">
        <v>0</v>
      </c>
      <c r="I80" s="51">
        <f t="shared" si="52"/>
        <v>0</v>
      </c>
      <c r="J80" s="52">
        <v>0</v>
      </c>
      <c r="K80" s="52">
        <v>0</v>
      </c>
      <c r="L80" s="52">
        <v>0</v>
      </c>
      <c r="M80" s="52">
        <v>0</v>
      </c>
      <c r="N80" s="51">
        <f t="shared" si="53"/>
        <v>0</v>
      </c>
    </row>
    <row r="81" spans="1:14" hidden="1" outlineLevel="1" x14ac:dyDescent="0.3">
      <c r="A81" s="15"/>
      <c r="B81" s="13" t="s">
        <v>536</v>
      </c>
      <c r="C81" s="52">
        <v>0</v>
      </c>
      <c r="D81" s="52">
        <v>0</v>
      </c>
      <c r="E81" s="52">
        <v>0</v>
      </c>
      <c r="F81" s="52">
        <v>0</v>
      </c>
      <c r="G81" s="52">
        <v>0</v>
      </c>
      <c r="H81" s="52">
        <v>0</v>
      </c>
      <c r="I81" s="51">
        <f t="shared" si="52"/>
        <v>0</v>
      </c>
      <c r="J81" s="52">
        <v>0</v>
      </c>
      <c r="K81" s="52">
        <v>0</v>
      </c>
      <c r="L81" s="52">
        <v>0</v>
      </c>
      <c r="M81" s="52">
        <v>0</v>
      </c>
      <c r="N81" s="51">
        <f t="shared" si="53"/>
        <v>0</v>
      </c>
    </row>
    <row r="82" spans="1:14" hidden="1" outlineLevel="1" x14ac:dyDescent="0.3">
      <c r="A82" s="15"/>
      <c r="B82" s="13" t="s">
        <v>537</v>
      </c>
      <c r="C82" s="52">
        <v>1</v>
      </c>
      <c r="D82" s="52">
        <v>0</v>
      </c>
      <c r="E82" s="52">
        <v>0</v>
      </c>
      <c r="F82" s="52">
        <v>0</v>
      </c>
      <c r="G82" s="52">
        <v>0</v>
      </c>
      <c r="H82" s="52">
        <v>0</v>
      </c>
      <c r="I82" s="51">
        <f t="shared" si="52"/>
        <v>0</v>
      </c>
      <c r="J82" s="52">
        <v>0</v>
      </c>
      <c r="K82" s="52">
        <v>0</v>
      </c>
      <c r="L82" s="52">
        <v>0</v>
      </c>
      <c r="M82" s="52">
        <v>0</v>
      </c>
      <c r="N82" s="51">
        <f t="shared" si="53"/>
        <v>0</v>
      </c>
    </row>
    <row r="83" spans="1:14" ht="39" hidden="1" outlineLevel="1" x14ac:dyDescent="0.3">
      <c r="A83" s="15"/>
      <c r="B83" s="13" t="s">
        <v>538</v>
      </c>
      <c r="C83" s="52">
        <v>1</v>
      </c>
      <c r="D83" s="52">
        <v>0</v>
      </c>
      <c r="E83" s="52">
        <v>0</v>
      </c>
      <c r="F83" s="52">
        <v>0</v>
      </c>
      <c r="G83" s="52">
        <v>0</v>
      </c>
      <c r="H83" s="52">
        <v>0</v>
      </c>
      <c r="I83" s="51">
        <f t="shared" si="52"/>
        <v>0</v>
      </c>
      <c r="J83" s="52">
        <v>0</v>
      </c>
      <c r="K83" s="52">
        <v>0</v>
      </c>
      <c r="L83" s="52">
        <v>0</v>
      </c>
      <c r="M83" s="52">
        <v>0</v>
      </c>
      <c r="N83" s="51">
        <f t="shared" si="53"/>
        <v>0</v>
      </c>
    </row>
    <row r="84" spans="1:14" hidden="1" outlineLevel="1" x14ac:dyDescent="0.3">
      <c r="A84" s="15"/>
      <c r="B84" s="13" t="s">
        <v>551</v>
      </c>
      <c r="C84" s="52">
        <v>0</v>
      </c>
      <c r="D84" s="52">
        <v>0</v>
      </c>
      <c r="E84" s="52">
        <v>0</v>
      </c>
      <c r="F84" s="52">
        <v>0</v>
      </c>
      <c r="G84" s="52">
        <v>0</v>
      </c>
      <c r="H84" s="52">
        <v>0</v>
      </c>
      <c r="I84" s="51">
        <f t="shared" si="52"/>
        <v>0</v>
      </c>
      <c r="J84" s="52">
        <v>0</v>
      </c>
      <c r="K84" s="52">
        <v>0</v>
      </c>
      <c r="L84" s="52">
        <v>0</v>
      </c>
      <c r="M84" s="52">
        <v>0</v>
      </c>
      <c r="N84" s="51">
        <f t="shared" si="53"/>
        <v>0</v>
      </c>
    </row>
    <row r="85" spans="1:14" ht="39" hidden="1" outlineLevel="1" x14ac:dyDescent="0.3">
      <c r="A85" s="15"/>
      <c r="B85" s="13" t="s">
        <v>274</v>
      </c>
      <c r="C85" s="52">
        <v>0</v>
      </c>
      <c r="D85" s="52">
        <v>0</v>
      </c>
      <c r="E85" s="52">
        <v>0</v>
      </c>
      <c r="F85" s="52">
        <v>0</v>
      </c>
      <c r="G85" s="52">
        <v>0</v>
      </c>
      <c r="H85" s="52">
        <v>0</v>
      </c>
      <c r="I85" s="51">
        <f t="shared" si="52"/>
        <v>0</v>
      </c>
      <c r="J85" s="52">
        <v>0</v>
      </c>
      <c r="K85" s="52">
        <v>0</v>
      </c>
      <c r="L85" s="52">
        <v>0</v>
      </c>
      <c r="M85" s="52">
        <v>0</v>
      </c>
      <c r="N85" s="51">
        <f t="shared" si="53"/>
        <v>0</v>
      </c>
    </row>
    <row r="86" spans="1:14" ht="39" hidden="1" outlineLevel="1" x14ac:dyDescent="0.3">
      <c r="A86" s="15"/>
      <c r="B86" s="13" t="s">
        <v>275</v>
      </c>
      <c r="C86" s="52">
        <v>0</v>
      </c>
      <c r="D86" s="52">
        <v>0</v>
      </c>
      <c r="E86" s="52">
        <v>0</v>
      </c>
      <c r="F86" s="52">
        <v>0</v>
      </c>
      <c r="G86" s="52">
        <v>0</v>
      </c>
      <c r="H86" s="52">
        <v>0</v>
      </c>
      <c r="I86" s="51">
        <f t="shared" si="52"/>
        <v>0</v>
      </c>
      <c r="J86" s="52">
        <v>0</v>
      </c>
      <c r="K86" s="52">
        <v>0</v>
      </c>
      <c r="L86" s="52">
        <v>0</v>
      </c>
      <c r="M86" s="52">
        <v>0</v>
      </c>
      <c r="N86" s="51">
        <f t="shared" si="53"/>
        <v>0</v>
      </c>
    </row>
    <row r="87" spans="1:14" hidden="1" outlineLevel="1" x14ac:dyDescent="0.3">
      <c r="A87" s="15"/>
      <c r="B87" s="14" t="s">
        <v>3</v>
      </c>
      <c r="C87" s="51">
        <f t="shared" ref="C87:M87" si="54">SUM(C88)</f>
        <v>20</v>
      </c>
      <c r="D87" s="51">
        <f t="shared" si="54"/>
        <v>19</v>
      </c>
      <c r="E87" s="51">
        <f t="shared" si="54"/>
        <v>0</v>
      </c>
      <c r="F87" s="51">
        <f t="shared" si="54"/>
        <v>0</v>
      </c>
      <c r="G87" s="51">
        <f t="shared" si="54"/>
        <v>0</v>
      </c>
      <c r="H87" s="51">
        <f t="shared" si="54"/>
        <v>0</v>
      </c>
      <c r="I87" s="51">
        <f t="shared" si="52"/>
        <v>19</v>
      </c>
      <c r="J87" s="51">
        <f t="shared" si="54"/>
        <v>0</v>
      </c>
      <c r="K87" s="51">
        <f t="shared" si="54"/>
        <v>0</v>
      </c>
      <c r="L87" s="51">
        <f t="shared" si="54"/>
        <v>0</v>
      </c>
      <c r="M87" s="51">
        <f t="shared" si="54"/>
        <v>0</v>
      </c>
      <c r="N87" s="51">
        <f t="shared" si="53"/>
        <v>0</v>
      </c>
    </row>
    <row r="88" spans="1:14" hidden="1" outlineLevel="1" x14ac:dyDescent="0.3">
      <c r="A88" s="15"/>
      <c r="B88" s="13" t="s">
        <v>556</v>
      </c>
      <c r="C88" s="52">
        <v>20</v>
      </c>
      <c r="D88" s="52">
        <v>19</v>
      </c>
      <c r="E88" s="52">
        <v>0</v>
      </c>
      <c r="F88" s="52">
        <v>0</v>
      </c>
      <c r="G88" s="52">
        <v>0</v>
      </c>
      <c r="H88" s="52">
        <v>0</v>
      </c>
      <c r="I88" s="51">
        <f t="shared" si="52"/>
        <v>19</v>
      </c>
      <c r="J88" s="52">
        <v>0</v>
      </c>
      <c r="K88" s="52">
        <v>0</v>
      </c>
      <c r="L88" s="52">
        <v>0</v>
      </c>
      <c r="M88" s="52">
        <v>0</v>
      </c>
      <c r="N88" s="51">
        <f t="shared" si="53"/>
        <v>0</v>
      </c>
    </row>
    <row r="89" spans="1:14" collapsed="1" x14ac:dyDescent="0.3">
      <c r="A89" s="15" t="s">
        <v>125</v>
      </c>
      <c r="B89" s="14" t="s">
        <v>248</v>
      </c>
      <c r="C89" s="51">
        <f t="shared" ref="C89:J89" si="55">C90+C91+C92+C93+C94+C109</f>
        <v>18</v>
      </c>
      <c r="D89" s="51">
        <f t="shared" si="55"/>
        <v>5</v>
      </c>
      <c r="E89" s="51">
        <f t="shared" si="55"/>
        <v>4</v>
      </c>
      <c r="F89" s="51">
        <f t="shared" si="55"/>
        <v>1</v>
      </c>
      <c r="G89" s="51">
        <f t="shared" si="55"/>
        <v>1</v>
      </c>
      <c r="H89" s="51">
        <f t="shared" si="55"/>
        <v>0</v>
      </c>
      <c r="I89" s="51">
        <f t="shared" si="52"/>
        <v>4</v>
      </c>
      <c r="J89" s="51">
        <f t="shared" si="55"/>
        <v>0</v>
      </c>
      <c r="K89" s="51">
        <f t="shared" ref="K89" si="56">K90+K91+K92+K93+K94+K109</f>
        <v>0</v>
      </c>
      <c r="L89" s="51">
        <f t="shared" ref="L89" si="57">L90+L91+L92+L93+L94+L109</f>
        <v>0</v>
      </c>
      <c r="M89" s="51">
        <f t="shared" ref="M89" si="58">M90+M91+M92+M93+M94+M109</f>
        <v>0</v>
      </c>
      <c r="N89" s="51">
        <f t="shared" si="53"/>
        <v>0</v>
      </c>
    </row>
    <row r="90" spans="1:14" hidden="1" outlineLevel="2" x14ac:dyDescent="0.3">
      <c r="A90" s="15"/>
      <c r="B90" s="13" t="s">
        <v>79</v>
      </c>
      <c r="C90" s="52">
        <v>6</v>
      </c>
      <c r="D90" s="52">
        <v>1</v>
      </c>
      <c r="E90" s="52">
        <v>0</v>
      </c>
      <c r="F90" s="52">
        <v>1</v>
      </c>
      <c r="G90" s="52">
        <v>1</v>
      </c>
      <c r="H90" s="52">
        <v>0</v>
      </c>
      <c r="I90" s="51">
        <f t="shared" si="52"/>
        <v>0</v>
      </c>
      <c r="J90" s="52">
        <v>0</v>
      </c>
      <c r="K90" s="52">
        <v>0</v>
      </c>
      <c r="L90" s="52">
        <v>0</v>
      </c>
      <c r="M90" s="52"/>
      <c r="N90" s="51">
        <f t="shared" si="53"/>
        <v>0</v>
      </c>
    </row>
    <row r="91" spans="1:14" ht="39" hidden="1" outlineLevel="2" x14ac:dyDescent="0.3">
      <c r="A91" s="15"/>
      <c r="B91" s="13" t="s">
        <v>365</v>
      </c>
      <c r="C91" s="52">
        <v>1</v>
      </c>
      <c r="D91" s="52">
        <v>0</v>
      </c>
      <c r="E91" s="52">
        <v>0</v>
      </c>
      <c r="F91" s="52">
        <v>0</v>
      </c>
      <c r="G91" s="52">
        <v>0</v>
      </c>
      <c r="H91" s="52">
        <v>0</v>
      </c>
      <c r="I91" s="51">
        <f t="shared" si="52"/>
        <v>0</v>
      </c>
      <c r="J91" s="52">
        <v>0</v>
      </c>
      <c r="K91" s="52">
        <v>0</v>
      </c>
      <c r="L91" s="52">
        <v>0</v>
      </c>
      <c r="M91" s="52"/>
      <c r="N91" s="51">
        <f t="shared" si="53"/>
        <v>0</v>
      </c>
    </row>
    <row r="92" spans="1:14" hidden="1" outlineLevel="2" x14ac:dyDescent="0.3">
      <c r="A92" s="15"/>
      <c r="B92" s="13" t="s">
        <v>427</v>
      </c>
      <c r="C92" s="52">
        <v>2</v>
      </c>
      <c r="D92" s="52">
        <v>0</v>
      </c>
      <c r="E92" s="52">
        <v>0</v>
      </c>
      <c r="F92" s="52">
        <v>0</v>
      </c>
      <c r="G92" s="52">
        <v>0</v>
      </c>
      <c r="H92" s="52">
        <v>0</v>
      </c>
      <c r="I92" s="51">
        <f t="shared" si="52"/>
        <v>0</v>
      </c>
      <c r="J92" s="52">
        <v>0</v>
      </c>
      <c r="K92" s="52">
        <v>0</v>
      </c>
      <c r="L92" s="52">
        <v>0</v>
      </c>
      <c r="M92" s="52"/>
      <c r="N92" s="51">
        <f t="shared" si="53"/>
        <v>0</v>
      </c>
    </row>
    <row r="93" spans="1:14" ht="39" hidden="1" outlineLevel="2" x14ac:dyDescent="0.3">
      <c r="A93" s="15"/>
      <c r="B93" s="13" t="s">
        <v>364</v>
      </c>
      <c r="C93" s="52">
        <v>1</v>
      </c>
      <c r="D93" s="52">
        <v>0</v>
      </c>
      <c r="E93" s="52">
        <v>0</v>
      </c>
      <c r="F93" s="52">
        <v>0</v>
      </c>
      <c r="G93" s="52">
        <v>0</v>
      </c>
      <c r="H93" s="52">
        <v>0</v>
      </c>
      <c r="I93" s="51">
        <f t="shared" si="52"/>
        <v>0</v>
      </c>
      <c r="J93" s="52">
        <v>0</v>
      </c>
      <c r="K93" s="52">
        <v>0</v>
      </c>
      <c r="L93" s="52">
        <v>0</v>
      </c>
      <c r="M93" s="52"/>
      <c r="N93" s="51">
        <f t="shared" si="53"/>
        <v>0</v>
      </c>
    </row>
    <row r="94" spans="1:14" hidden="1" outlineLevel="2" x14ac:dyDescent="0.3">
      <c r="A94" s="15"/>
      <c r="B94" s="14" t="s">
        <v>38</v>
      </c>
      <c r="C94" s="51">
        <f t="shared" ref="C94:J94" si="59">SUM(C95:C108)</f>
        <v>3</v>
      </c>
      <c r="D94" s="51">
        <f t="shared" si="59"/>
        <v>0</v>
      </c>
      <c r="E94" s="51">
        <f t="shared" si="59"/>
        <v>0</v>
      </c>
      <c r="F94" s="51">
        <f t="shared" si="59"/>
        <v>0</v>
      </c>
      <c r="G94" s="51">
        <f t="shared" si="59"/>
        <v>0</v>
      </c>
      <c r="H94" s="51">
        <f t="shared" si="59"/>
        <v>0</v>
      </c>
      <c r="I94" s="51">
        <f t="shared" si="52"/>
        <v>0</v>
      </c>
      <c r="J94" s="51">
        <f t="shared" si="59"/>
        <v>0</v>
      </c>
      <c r="K94" s="51">
        <f t="shared" ref="K94" si="60">SUM(K95:K108)</f>
        <v>0</v>
      </c>
      <c r="L94" s="51">
        <f t="shared" ref="L94" si="61">SUM(L95:L108)</f>
        <v>0</v>
      </c>
      <c r="M94" s="51">
        <f t="shared" ref="M94" si="62">SUM(M95:M108)</f>
        <v>0</v>
      </c>
      <c r="N94" s="51">
        <f t="shared" si="53"/>
        <v>0</v>
      </c>
    </row>
    <row r="95" spans="1:14" ht="39" hidden="1" outlineLevel="2" x14ac:dyDescent="0.3">
      <c r="A95" s="15"/>
      <c r="B95" s="13" t="s">
        <v>1010</v>
      </c>
      <c r="C95" s="52">
        <v>1</v>
      </c>
      <c r="D95" s="52">
        <v>0</v>
      </c>
      <c r="E95" s="52">
        <v>0</v>
      </c>
      <c r="F95" s="52">
        <v>0</v>
      </c>
      <c r="G95" s="52">
        <v>0</v>
      </c>
      <c r="H95" s="52">
        <v>0</v>
      </c>
      <c r="I95" s="51">
        <f t="shared" si="52"/>
        <v>0</v>
      </c>
      <c r="J95" s="52">
        <v>0</v>
      </c>
      <c r="K95" s="52">
        <v>0</v>
      </c>
      <c r="L95" s="52">
        <v>0</v>
      </c>
      <c r="M95" s="52"/>
      <c r="N95" s="51">
        <f t="shared" si="53"/>
        <v>0</v>
      </c>
    </row>
    <row r="96" spans="1:14" hidden="1" outlineLevel="2" x14ac:dyDescent="0.3">
      <c r="A96" s="15"/>
      <c r="B96" s="13" t="s">
        <v>997</v>
      </c>
      <c r="C96" s="52">
        <v>1</v>
      </c>
      <c r="D96" s="52">
        <v>0</v>
      </c>
      <c r="E96" s="52">
        <v>0</v>
      </c>
      <c r="F96" s="52">
        <v>0</v>
      </c>
      <c r="G96" s="52">
        <v>0</v>
      </c>
      <c r="H96" s="52">
        <v>0</v>
      </c>
      <c r="I96" s="51">
        <f t="shared" si="52"/>
        <v>0</v>
      </c>
      <c r="J96" s="52">
        <v>0</v>
      </c>
      <c r="K96" s="52">
        <v>0</v>
      </c>
      <c r="L96" s="52">
        <v>0</v>
      </c>
      <c r="M96" s="52"/>
      <c r="N96" s="51">
        <f t="shared" si="53"/>
        <v>0</v>
      </c>
    </row>
    <row r="97" spans="1:14" hidden="1" outlineLevel="2" x14ac:dyDescent="0.3">
      <c r="A97" s="15"/>
      <c r="B97" s="13" t="s">
        <v>998</v>
      </c>
      <c r="C97" s="52">
        <v>1</v>
      </c>
      <c r="D97" s="52">
        <v>0</v>
      </c>
      <c r="E97" s="52">
        <v>0</v>
      </c>
      <c r="F97" s="52">
        <v>0</v>
      </c>
      <c r="G97" s="52">
        <v>0</v>
      </c>
      <c r="H97" s="52">
        <v>0</v>
      </c>
      <c r="I97" s="51">
        <f t="shared" si="52"/>
        <v>0</v>
      </c>
      <c r="J97" s="52">
        <v>0</v>
      </c>
      <c r="K97" s="52">
        <v>0</v>
      </c>
      <c r="L97" s="52">
        <v>0</v>
      </c>
      <c r="M97" s="52"/>
      <c r="N97" s="51">
        <f t="shared" si="53"/>
        <v>0</v>
      </c>
    </row>
    <row r="98" spans="1:14" hidden="1" outlineLevel="2" x14ac:dyDescent="0.3">
      <c r="A98" s="15"/>
      <c r="B98" s="13" t="s">
        <v>999</v>
      </c>
      <c r="C98" s="52">
        <v>0</v>
      </c>
      <c r="D98" s="52">
        <v>0</v>
      </c>
      <c r="E98" s="52">
        <v>0</v>
      </c>
      <c r="F98" s="52">
        <v>0</v>
      </c>
      <c r="G98" s="52">
        <v>0</v>
      </c>
      <c r="H98" s="52">
        <v>0</v>
      </c>
      <c r="I98" s="51">
        <f t="shared" si="52"/>
        <v>0</v>
      </c>
      <c r="J98" s="52">
        <v>0</v>
      </c>
      <c r="K98" s="52">
        <v>0</v>
      </c>
      <c r="L98" s="52">
        <v>0</v>
      </c>
      <c r="M98" s="52"/>
      <c r="N98" s="51">
        <f t="shared" si="53"/>
        <v>0</v>
      </c>
    </row>
    <row r="99" spans="1:14" hidden="1" outlineLevel="2" x14ac:dyDescent="0.3">
      <c r="A99" s="15"/>
      <c r="B99" s="13" t="s">
        <v>1000</v>
      </c>
      <c r="C99" s="52">
        <v>0</v>
      </c>
      <c r="D99" s="52">
        <v>0</v>
      </c>
      <c r="E99" s="52">
        <v>0</v>
      </c>
      <c r="F99" s="52">
        <v>0</v>
      </c>
      <c r="G99" s="52">
        <v>0</v>
      </c>
      <c r="H99" s="52">
        <v>0</v>
      </c>
      <c r="I99" s="51">
        <f t="shared" si="52"/>
        <v>0</v>
      </c>
      <c r="J99" s="52">
        <v>0</v>
      </c>
      <c r="K99" s="52">
        <v>0</v>
      </c>
      <c r="L99" s="52">
        <v>0</v>
      </c>
      <c r="M99" s="52"/>
      <c r="N99" s="51">
        <f t="shared" si="53"/>
        <v>0</v>
      </c>
    </row>
    <row r="100" spans="1:14" hidden="1" outlineLevel="2" x14ac:dyDescent="0.3">
      <c r="A100" s="15"/>
      <c r="B100" s="13" t="s">
        <v>1001</v>
      </c>
      <c r="C100" s="52">
        <v>0</v>
      </c>
      <c r="D100" s="52">
        <v>0</v>
      </c>
      <c r="E100" s="52">
        <v>0</v>
      </c>
      <c r="F100" s="52">
        <v>0</v>
      </c>
      <c r="G100" s="52">
        <v>0</v>
      </c>
      <c r="H100" s="52">
        <v>0</v>
      </c>
      <c r="I100" s="51">
        <f t="shared" si="52"/>
        <v>0</v>
      </c>
      <c r="J100" s="52">
        <v>0</v>
      </c>
      <c r="K100" s="52">
        <v>0</v>
      </c>
      <c r="L100" s="52">
        <v>0</v>
      </c>
      <c r="M100" s="52"/>
      <c r="N100" s="51">
        <f t="shared" si="53"/>
        <v>0</v>
      </c>
    </row>
    <row r="101" spans="1:14" hidden="1" outlineLevel="2" x14ac:dyDescent="0.3">
      <c r="A101" s="15"/>
      <c r="B101" s="13" t="s">
        <v>1002</v>
      </c>
      <c r="C101" s="52">
        <v>0</v>
      </c>
      <c r="D101" s="52">
        <v>0</v>
      </c>
      <c r="E101" s="52">
        <v>0</v>
      </c>
      <c r="F101" s="52">
        <v>0</v>
      </c>
      <c r="G101" s="52">
        <v>0</v>
      </c>
      <c r="H101" s="52">
        <v>0</v>
      </c>
      <c r="I101" s="51">
        <f t="shared" si="52"/>
        <v>0</v>
      </c>
      <c r="J101" s="52">
        <v>0</v>
      </c>
      <c r="K101" s="52">
        <v>0</v>
      </c>
      <c r="L101" s="52">
        <v>0</v>
      </c>
      <c r="M101" s="52"/>
      <c r="N101" s="51">
        <f t="shared" si="53"/>
        <v>0</v>
      </c>
    </row>
    <row r="102" spans="1:14" ht="39" hidden="1" outlineLevel="2" x14ac:dyDescent="0.3">
      <c r="A102" s="15"/>
      <c r="B102" s="13" t="s">
        <v>1003</v>
      </c>
      <c r="C102" s="52">
        <v>0</v>
      </c>
      <c r="D102" s="52">
        <v>0</v>
      </c>
      <c r="E102" s="52">
        <v>0</v>
      </c>
      <c r="F102" s="52">
        <v>0</v>
      </c>
      <c r="G102" s="52">
        <v>0</v>
      </c>
      <c r="H102" s="52">
        <v>0</v>
      </c>
      <c r="I102" s="51">
        <f t="shared" si="52"/>
        <v>0</v>
      </c>
      <c r="J102" s="52">
        <v>0</v>
      </c>
      <c r="K102" s="52">
        <v>0</v>
      </c>
      <c r="L102" s="52">
        <v>0</v>
      </c>
      <c r="M102" s="52"/>
      <c r="N102" s="51">
        <f t="shared" si="53"/>
        <v>0</v>
      </c>
    </row>
    <row r="103" spans="1:14" hidden="1" outlineLevel="2" x14ac:dyDescent="0.3">
      <c r="A103" s="15"/>
      <c r="B103" s="13" t="s">
        <v>1004</v>
      </c>
      <c r="C103" s="52">
        <v>0</v>
      </c>
      <c r="D103" s="52">
        <v>0</v>
      </c>
      <c r="E103" s="52">
        <v>0</v>
      </c>
      <c r="F103" s="52">
        <v>0</v>
      </c>
      <c r="G103" s="52">
        <v>0</v>
      </c>
      <c r="H103" s="52">
        <v>0</v>
      </c>
      <c r="I103" s="51">
        <f t="shared" si="52"/>
        <v>0</v>
      </c>
      <c r="J103" s="52">
        <v>0</v>
      </c>
      <c r="K103" s="52">
        <v>0</v>
      </c>
      <c r="L103" s="52">
        <v>0</v>
      </c>
      <c r="M103" s="52"/>
      <c r="N103" s="51">
        <f t="shared" si="53"/>
        <v>0</v>
      </c>
    </row>
    <row r="104" spans="1:14" ht="39" hidden="1" outlineLevel="2" x14ac:dyDescent="0.3">
      <c r="A104" s="15"/>
      <c r="B104" s="13" t="s">
        <v>1005</v>
      </c>
      <c r="C104" s="52">
        <v>0</v>
      </c>
      <c r="D104" s="52">
        <v>0</v>
      </c>
      <c r="E104" s="52">
        <v>0</v>
      </c>
      <c r="F104" s="52">
        <v>0</v>
      </c>
      <c r="G104" s="52">
        <v>0</v>
      </c>
      <c r="H104" s="52">
        <v>0</v>
      </c>
      <c r="I104" s="51">
        <f t="shared" si="52"/>
        <v>0</v>
      </c>
      <c r="J104" s="52">
        <v>0</v>
      </c>
      <c r="K104" s="52">
        <v>0</v>
      </c>
      <c r="L104" s="52">
        <v>0</v>
      </c>
      <c r="M104" s="52"/>
      <c r="N104" s="51">
        <f t="shared" si="53"/>
        <v>0</v>
      </c>
    </row>
    <row r="105" spans="1:14" ht="39" hidden="1" outlineLevel="2" x14ac:dyDescent="0.3">
      <c r="A105" s="15"/>
      <c r="B105" s="13" t="s">
        <v>1006</v>
      </c>
      <c r="C105" s="52">
        <v>0</v>
      </c>
      <c r="D105" s="52">
        <v>0</v>
      </c>
      <c r="E105" s="52">
        <v>0</v>
      </c>
      <c r="F105" s="52">
        <v>0</v>
      </c>
      <c r="G105" s="52">
        <v>0</v>
      </c>
      <c r="H105" s="52">
        <v>0</v>
      </c>
      <c r="I105" s="51">
        <f t="shared" si="52"/>
        <v>0</v>
      </c>
      <c r="J105" s="52">
        <v>0</v>
      </c>
      <c r="K105" s="52">
        <v>0</v>
      </c>
      <c r="L105" s="52">
        <v>0</v>
      </c>
      <c r="M105" s="52"/>
      <c r="N105" s="51">
        <f t="shared" si="53"/>
        <v>0</v>
      </c>
    </row>
    <row r="106" spans="1:14" hidden="1" outlineLevel="2" x14ac:dyDescent="0.3">
      <c r="A106" s="15"/>
      <c r="B106" s="13" t="s">
        <v>1007</v>
      </c>
      <c r="C106" s="52">
        <v>0</v>
      </c>
      <c r="D106" s="52">
        <v>0</v>
      </c>
      <c r="E106" s="52">
        <v>0</v>
      </c>
      <c r="F106" s="52">
        <v>0</v>
      </c>
      <c r="G106" s="52">
        <v>0</v>
      </c>
      <c r="H106" s="52">
        <v>0</v>
      </c>
      <c r="I106" s="51">
        <f t="shared" si="52"/>
        <v>0</v>
      </c>
      <c r="J106" s="52">
        <v>0</v>
      </c>
      <c r="K106" s="52">
        <v>0</v>
      </c>
      <c r="L106" s="52">
        <v>0</v>
      </c>
      <c r="M106" s="52"/>
      <c r="N106" s="51">
        <f t="shared" si="53"/>
        <v>0</v>
      </c>
    </row>
    <row r="107" spans="1:14" hidden="1" outlineLevel="2" x14ac:dyDescent="0.3">
      <c r="A107" s="15"/>
      <c r="B107" s="13" t="s">
        <v>1008</v>
      </c>
      <c r="C107" s="52">
        <v>0</v>
      </c>
      <c r="D107" s="52">
        <v>0</v>
      </c>
      <c r="E107" s="52">
        <v>0</v>
      </c>
      <c r="F107" s="52">
        <v>0</v>
      </c>
      <c r="G107" s="52">
        <v>0</v>
      </c>
      <c r="H107" s="52">
        <v>0</v>
      </c>
      <c r="I107" s="51">
        <f t="shared" si="52"/>
        <v>0</v>
      </c>
      <c r="J107" s="52">
        <v>0</v>
      </c>
      <c r="K107" s="52">
        <v>0</v>
      </c>
      <c r="L107" s="52">
        <v>0</v>
      </c>
      <c r="M107" s="52"/>
      <c r="N107" s="51">
        <f t="shared" si="53"/>
        <v>0</v>
      </c>
    </row>
    <row r="108" spans="1:14" hidden="1" outlineLevel="2" x14ac:dyDescent="0.3">
      <c r="A108" s="15"/>
      <c r="B108" s="13" t="s">
        <v>1009</v>
      </c>
      <c r="C108" s="52">
        <v>0</v>
      </c>
      <c r="D108" s="52">
        <v>0</v>
      </c>
      <c r="E108" s="52">
        <v>0</v>
      </c>
      <c r="F108" s="52">
        <v>0</v>
      </c>
      <c r="G108" s="52">
        <v>0</v>
      </c>
      <c r="H108" s="52">
        <v>0</v>
      </c>
      <c r="I108" s="51">
        <f t="shared" si="52"/>
        <v>0</v>
      </c>
      <c r="J108" s="52">
        <v>0</v>
      </c>
      <c r="K108" s="52">
        <v>0</v>
      </c>
      <c r="L108" s="52">
        <v>0</v>
      </c>
      <c r="M108" s="52"/>
      <c r="N108" s="51">
        <f t="shared" si="53"/>
        <v>0</v>
      </c>
    </row>
    <row r="109" spans="1:14" hidden="1" outlineLevel="2" x14ac:dyDescent="0.3">
      <c r="A109" s="15"/>
      <c r="B109" s="14" t="s">
        <v>3</v>
      </c>
      <c r="C109" s="51">
        <f t="shared" ref="C109:J109" si="63">SUM(C110:C111)</f>
        <v>5</v>
      </c>
      <c r="D109" s="51">
        <f t="shared" si="63"/>
        <v>4</v>
      </c>
      <c r="E109" s="51">
        <f t="shared" si="63"/>
        <v>4</v>
      </c>
      <c r="F109" s="51">
        <f t="shared" si="63"/>
        <v>0</v>
      </c>
      <c r="G109" s="51">
        <f t="shared" si="63"/>
        <v>0</v>
      </c>
      <c r="H109" s="51">
        <f t="shared" si="63"/>
        <v>0</v>
      </c>
      <c r="I109" s="51">
        <f t="shared" si="52"/>
        <v>4</v>
      </c>
      <c r="J109" s="51">
        <f t="shared" si="63"/>
        <v>0</v>
      </c>
      <c r="K109" s="51">
        <f t="shared" ref="K109" si="64">SUM(K110:K111)</f>
        <v>0</v>
      </c>
      <c r="L109" s="51">
        <f t="shared" ref="L109" si="65">SUM(L110:L111)</f>
        <v>0</v>
      </c>
      <c r="M109" s="51">
        <f t="shared" ref="M109" si="66">SUM(M110:M111)</f>
        <v>0</v>
      </c>
      <c r="N109" s="51">
        <f t="shared" si="53"/>
        <v>0</v>
      </c>
    </row>
    <row r="110" spans="1:14" ht="58.5" hidden="1" outlineLevel="2" x14ac:dyDescent="0.3">
      <c r="A110" s="15"/>
      <c r="B110" s="16" t="s">
        <v>366</v>
      </c>
      <c r="C110" s="52">
        <v>1</v>
      </c>
      <c r="D110" s="52">
        <v>0</v>
      </c>
      <c r="E110" s="52">
        <v>0</v>
      </c>
      <c r="F110" s="52">
        <v>0</v>
      </c>
      <c r="G110" s="52">
        <v>0</v>
      </c>
      <c r="H110" s="52">
        <v>0</v>
      </c>
      <c r="I110" s="51">
        <f t="shared" si="52"/>
        <v>0</v>
      </c>
      <c r="J110" s="52">
        <v>0</v>
      </c>
      <c r="K110" s="52">
        <v>0</v>
      </c>
      <c r="L110" s="52">
        <v>0</v>
      </c>
      <c r="M110" s="52"/>
      <c r="N110" s="51">
        <f t="shared" si="53"/>
        <v>0</v>
      </c>
    </row>
    <row r="111" spans="1:14" hidden="1" outlineLevel="2" x14ac:dyDescent="0.3">
      <c r="A111" s="15"/>
      <c r="B111" s="13" t="s">
        <v>94</v>
      </c>
      <c r="C111" s="52">
        <v>4</v>
      </c>
      <c r="D111" s="52">
        <v>4</v>
      </c>
      <c r="E111" s="52">
        <v>4</v>
      </c>
      <c r="F111" s="52">
        <v>0</v>
      </c>
      <c r="G111" s="52">
        <v>0</v>
      </c>
      <c r="H111" s="52">
        <v>0</v>
      </c>
      <c r="I111" s="51">
        <f t="shared" si="52"/>
        <v>4</v>
      </c>
      <c r="J111" s="52">
        <v>0</v>
      </c>
      <c r="K111" s="52">
        <v>0</v>
      </c>
      <c r="L111" s="52">
        <v>0</v>
      </c>
      <c r="M111" s="52"/>
      <c r="N111" s="51">
        <f t="shared" si="53"/>
        <v>0</v>
      </c>
    </row>
    <row r="112" spans="1:14" collapsed="1" x14ac:dyDescent="0.3">
      <c r="A112" s="15" t="s">
        <v>138</v>
      </c>
      <c r="B112" s="54" t="s">
        <v>249</v>
      </c>
      <c r="C112" s="51">
        <f t="shared" ref="C112:J112" si="67">C113+C114+C115+C116+C124</f>
        <v>15</v>
      </c>
      <c r="D112" s="51">
        <f t="shared" si="67"/>
        <v>14</v>
      </c>
      <c r="E112" s="51">
        <f t="shared" si="67"/>
        <v>0</v>
      </c>
      <c r="F112" s="51">
        <f t="shared" si="67"/>
        <v>0</v>
      </c>
      <c r="G112" s="51">
        <f t="shared" si="67"/>
        <v>0</v>
      </c>
      <c r="H112" s="51">
        <f t="shared" si="67"/>
        <v>0</v>
      </c>
      <c r="I112" s="51">
        <f t="shared" si="52"/>
        <v>14</v>
      </c>
      <c r="J112" s="51">
        <f t="shared" si="67"/>
        <v>0</v>
      </c>
      <c r="K112" s="51">
        <f t="shared" ref="K112" si="68">K113+K114+K115+K116+K124</f>
        <v>0</v>
      </c>
      <c r="L112" s="51">
        <f t="shared" ref="L112" si="69">L113+L114+L115+L116+L124</f>
        <v>0</v>
      </c>
      <c r="M112" s="51">
        <f t="shared" ref="M112" si="70">M113+M114+M115+M116+M124</f>
        <v>0</v>
      </c>
      <c r="N112" s="51">
        <f t="shared" si="53"/>
        <v>0</v>
      </c>
    </row>
    <row r="113" spans="1:14" hidden="1" outlineLevel="1" x14ac:dyDescent="0.3">
      <c r="A113" s="15"/>
      <c r="B113" s="13" t="s">
        <v>81</v>
      </c>
      <c r="C113" s="52">
        <v>0</v>
      </c>
      <c r="D113" s="52">
        <v>0</v>
      </c>
      <c r="E113" s="52">
        <v>0</v>
      </c>
      <c r="F113" s="52">
        <v>0</v>
      </c>
      <c r="G113" s="52">
        <v>0</v>
      </c>
      <c r="H113" s="52">
        <v>0</v>
      </c>
      <c r="I113" s="51">
        <f t="shared" si="52"/>
        <v>0</v>
      </c>
      <c r="J113" s="52">
        <v>0</v>
      </c>
      <c r="K113" s="52">
        <v>0</v>
      </c>
      <c r="L113" s="52"/>
      <c r="M113" s="52"/>
      <c r="N113" s="51">
        <f t="shared" si="53"/>
        <v>0</v>
      </c>
    </row>
    <row r="114" spans="1:14" ht="39" hidden="1" outlineLevel="1" x14ac:dyDescent="0.3">
      <c r="A114" s="15"/>
      <c r="B114" s="13" t="s">
        <v>659</v>
      </c>
      <c r="C114" s="52">
        <v>2</v>
      </c>
      <c r="D114" s="52">
        <v>1</v>
      </c>
      <c r="E114" s="52">
        <v>0</v>
      </c>
      <c r="F114" s="52">
        <v>0</v>
      </c>
      <c r="G114" s="52">
        <v>0</v>
      </c>
      <c r="H114" s="52">
        <v>0</v>
      </c>
      <c r="I114" s="51">
        <f t="shared" si="52"/>
        <v>1</v>
      </c>
      <c r="J114" s="52">
        <v>0</v>
      </c>
      <c r="K114" s="52">
        <v>0</v>
      </c>
      <c r="L114" s="52"/>
      <c r="M114" s="52"/>
      <c r="N114" s="51">
        <f t="shared" si="53"/>
        <v>0</v>
      </c>
    </row>
    <row r="115" spans="1:14" hidden="1" outlineLevel="1" x14ac:dyDescent="0.3">
      <c r="A115" s="15"/>
      <c r="B115" s="13" t="s">
        <v>183</v>
      </c>
      <c r="C115" s="52">
        <v>2</v>
      </c>
      <c r="D115" s="52">
        <v>2</v>
      </c>
      <c r="E115" s="52">
        <v>0</v>
      </c>
      <c r="F115" s="52">
        <v>0</v>
      </c>
      <c r="G115" s="52">
        <v>0</v>
      </c>
      <c r="H115" s="52">
        <v>0</v>
      </c>
      <c r="I115" s="51">
        <f t="shared" si="52"/>
        <v>2</v>
      </c>
      <c r="J115" s="52">
        <v>0</v>
      </c>
      <c r="K115" s="52">
        <v>0</v>
      </c>
      <c r="L115" s="52"/>
      <c r="M115" s="52"/>
      <c r="N115" s="51">
        <f t="shared" si="53"/>
        <v>0</v>
      </c>
    </row>
    <row r="116" spans="1:14" hidden="1" outlineLevel="1" x14ac:dyDescent="0.3">
      <c r="A116" s="15"/>
      <c r="B116" s="14" t="s">
        <v>38</v>
      </c>
      <c r="C116" s="51">
        <f t="shared" ref="C116:J116" si="71">SUM(C117:C123)</f>
        <v>0</v>
      </c>
      <c r="D116" s="51">
        <f t="shared" si="71"/>
        <v>0</v>
      </c>
      <c r="E116" s="51">
        <f t="shared" si="71"/>
        <v>0</v>
      </c>
      <c r="F116" s="51">
        <f t="shared" si="71"/>
        <v>0</v>
      </c>
      <c r="G116" s="51">
        <f t="shared" si="71"/>
        <v>0</v>
      </c>
      <c r="H116" s="51">
        <f t="shared" si="71"/>
        <v>0</v>
      </c>
      <c r="I116" s="51">
        <f t="shared" si="52"/>
        <v>0</v>
      </c>
      <c r="J116" s="51">
        <f t="shared" si="71"/>
        <v>0</v>
      </c>
      <c r="K116" s="51">
        <f t="shared" ref="K116" si="72">SUM(K117:K123)</f>
        <v>0</v>
      </c>
      <c r="L116" s="51">
        <f t="shared" ref="L116" si="73">SUM(L117:L123)</f>
        <v>0</v>
      </c>
      <c r="M116" s="51">
        <f t="shared" ref="M116" si="74">SUM(M117:M123)</f>
        <v>0</v>
      </c>
      <c r="N116" s="51">
        <f t="shared" si="53"/>
        <v>0</v>
      </c>
    </row>
    <row r="117" spans="1:14" hidden="1" outlineLevel="1" x14ac:dyDescent="0.3">
      <c r="A117" s="15"/>
      <c r="B117" s="13" t="s">
        <v>1050</v>
      </c>
      <c r="C117" s="52">
        <v>0</v>
      </c>
      <c r="D117" s="52">
        <v>0</v>
      </c>
      <c r="E117" s="52">
        <v>0</v>
      </c>
      <c r="F117" s="52">
        <v>0</v>
      </c>
      <c r="G117" s="52">
        <v>0</v>
      </c>
      <c r="H117" s="52">
        <v>0</v>
      </c>
      <c r="I117" s="51">
        <f t="shared" si="52"/>
        <v>0</v>
      </c>
      <c r="J117" s="52">
        <v>0</v>
      </c>
      <c r="K117" s="52">
        <v>0</v>
      </c>
      <c r="L117" s="52"/>
      <c r="M117" s="52"/>
      <c r="N117" s="51">
        <f t="shared" si="53"/>
        <v>0</v>
      </c>
    </row>
    <row r="118" spans="1:14" ht="39" hidden="1" outlineLevel="1" x14ac:dyDescent="0.3">
      <c r="A118" s="15"/>
      <c r="B118" s="13" t="s">
        <v>1044</v>
      </c>
      <c r="C118" s="52">
        <v>0</v>
      </c>
      <c r="D118" s="52">
        <v>0</v>
      </c>
      <c r="E118" s="52">
        <v>0</v>
      </c>
      <c r="F118" s="52">
        <v>0</v>
      </c>
      <c r="G118" s="52">
        <v>0</v>
      </c>
      <c r="H118" s="52">
        <v>0</v>
      </c>
      <c r="I118" s="51">
        <f t="shared" si="52"/>
        <v>0</v>
      </c>
      <c r="J118" s="52">
        <v>0</v>
      </c>
      <c r="K118" s="52">
        <v>0</v>
      </c>
      <c r="L118" s="52"/>
      <c r="M118" s="52"/>
      <c r="N118" s="51">
        <f t="shared" si="53"/>
        <v>0</v>
      </c>
    </row>
    <row r="119" spans="1:14" ht="39" hidden="1" outlineLevel="1" x14ac:dyDescent="0.3">
      <c r="A119" s="15"/>
      <c r="B119" s="13" t="s">
        <v>1045</v>
      </c>
      <c r="C119" s="52">
        <v>0</v>
      </c>
      <c r="D119" s="52">
        <v>0</v>
      </c>
      <c r="E119" s="52">
        <v>0</v>
      </c>
      <c r="F119" s="52">
        <v>0</v>
      </c>
      <c r="G119" s="52">
        <v>0</v>
      </c>
      <c r="H119" s="52">
        <v>0</v>
      </c>
      <c r="I119" s="51">
        <f t="shared" si="52"/>
        <v>0</v>
      </c>
      <c r="J119" s="52">
        <v>0</v>
      </c>
      <c r="K119" s="52">
        <v>0</v>
      </c>
      <c r="L119" s="52"/>
      <c r="M119" s="52"/>
      <c r="N119" s="51">
        <f t="shared" si="53"/>
        <v>0</v>
      </c>
    </row>
    <row r="120" spans="1:14" hidden="1" outlineLevel="1" x14ac:dyDescent="0.3">
      <c r="A120" s="15"/>
      <c r="B120" s="13" t="s">
        <v>1046</v>
      </c>
      <c r="C120" s="52">
        <v>0</v>
      </c>
      <c r="D120" s="52">
        <v>0</v>
      </c>
      <c r="E120" s="52">
        <v>0</v>
      </c>
      <c r="F120" s="52">
        <v>0</v>
      </c>
      <c r="G120" s="52">
        <v>0</v>
      </c>
      <c r="H120" s="52">
        <v>0</v>
      </c>
      <c r="I120" s="51">
        <f t="shared" si="52"/>
        <v>0</v>
      </c>
      <c r="J120" s="52">
        <v>0</v>
      </c>
      <c r="K120" s="52">
        <v>0</v>
      </c>
      <c r="L120" s="52"/>
      <c r="M120" s="52"/>
      <c r="N120" s="51">
        <f t="shared" si="53"/>
        <v>0</v>
      </c>
    </row>
    <row r="121" spans="1:14" hidden="1" outlineLevel="1" x14ac:dyDescent="0.3">
      <c r="A121" s="15"/>
      <c r="B121" s="13" t="s">
        <v>1047</v>
      </c>
      <c r="C121" s="52">
        <v>0</v>
      </c>
      <c r="D121" s="52">
        <v>0</v>
      </c>
      <c r="E121" s="52">
        <v>0</v>
      </c>
      <c r="F121" s="52">
        <v>0</v>
      </c>
      <c r="G121" s="52">
        <v>0</v>
      </c>
      <c r="H121" s="52">
        <v>0</v>
      </c>
      <c r="I121" s="51">
        <f t="shared" si="52"/>
        <v>0</v>
      </c>
      <c r="J121" s="52">
        <v>0</v>
      </c>
      <c r="K121" s="52">
        <v>0</v>
      </c>
      <c r="L121" s="52"/>
      <c r="M121" s="52"/>
      <c r="N121" s="51">
        <f t="shared" si="53"/>
        <v>0</v>
      </c>
    </row>
    <row r="122" spans="1:14" hidden="1" outlineLevel="1" x14ac:dyDescent="0.3">
      <c r="A122" s="15"/>
      <c r="B122" s="13" t="s">
        <v>1048</v>
      </c>
      <c r="C122" s="52">
        <v>0</v>
      </c>
      <c r="D122" s="52">
        <v>0</v>
      </c>
      <c r="E122" s="52">
        <v>0</v>
      </c>
      <c r="F122" s="52">
        <v>0</v>
      </c>
      <c r="G122" s="52">
        <v>0</v>
      </c>
      <c r="H122" s="52">
        <v>0</v>
      </c>
      <c r="I122" s="51">
        <f t="shared" si="52"/>
        <v>0</v>
      </c>
      <c r="J122" s="52">
        <v>0</v>
      </c>
      <c r="K122" s="52">
        <v>0</v>
      </c>
      <c r="L122" s="52"/>
      <c r="M122" s="52"/>
      <c r="N122" s="51">
        <f t="shared" si="53"/>
        <v>0</v>
      </c>
    </row>
    <row r="123" spans="1:14" ht="39" hidden="1" outlineLevel="1" x14ac:dyDescent="0.3">
      <c r="A123" s="15"/>
      <c r="B123" s="13" t="s">
        <v>1049</v>
      </c>
      <c r="C123" s="52">
        <v>0</v>
      </c>
      <c r="D123" s="52">
        <v>0</v>
      </c>
      <c r="E123" s="52">
        <v>0</v>
      </c>
      <c r="F123" s="52">
        <v>0</v>
      </c>
      <c r="G123" s="52">
        <v>0</v>
      </c>
      <c r="H123" s="52">
        <v>0</v>
      </c>
      <c r="I123" s="51">
        <f t="shared" si="52"/>
        <v>0</v>
      </c>
      <c r="J123" s="52">
        <v>0</v>
      </c>
      <c r="K123" s="52">
        <v>0</v>
      </c>
      <c r="L123" s="52"/>
      <c r="M123" s="52"/>
      <c r="N123" s="51">
        <f t="shared" si="53"/>
        <v>0</v>
      </c>
    </row>
    <row r="124" spans="1:14" hidden="1" outlineLevel="1" x14ac:dyDescent="0.3">
      <c r="A124" s="15"/>
      <c r="B124" s="14" t="s">
        <v>3</v>
      </c>
      <c r="C124" s="51">
        <f t="shared" ref="C124:J124" si="75">SUM(C125:C127)</f>
        <v>11</v>
      </c>
      <c r="D124" s="51">
        <f t="shared" si="75"/>
        <v>11</v>
      </c>
      <c r="E124" s="51">
        <f t="shared" si="75"/>
        <v>0</v>
      </c>
      <c r="F124" s="51">
        <f t="shared" si="75"/>
        <v>0</v>
      </c>
      <c r="G124" s="51">
        <f t="shared" si="75"/>
        <v>0</v>
      </c>
      <c r="H124" s="51">
        <f t="shared" si="75"/>
        <v>0</v>
      </c>
      <c r="I124" s="51">
        <f t="shared" si="52"/>
        <v>11</v>
      </c>
      <c r="J124" s="51">
        <f t="shared" si="75"/>
        <v>0</v>
      </c>
      <c r="K124" s="51">
        <f t="shared" ref="K124" si="76">SUM(K125:K127)</f>
        <v>0</v>
      </c>
      <c r="L124" s="51">
        <f t="shared" ref="L124" si="77">SUM(L125:L127)</f>
        <v>0</v>
      </c>
      <c r="M124" s="51">
        <f t="shared" ref="M124" si="78">SUM(M125:M127)</f>
        <v>0</v>
      </c>
      <c r="N124" s="51">
        <f t="shared" si="53"/>
        <v>0</v>
      </c>
    </row>
    <row r="125" spans="1:14" hidden="1" outlineLevel="1" x14ac:dyDescent="0.3">
      <c r="A125" s="15"/>
      <c r="B125" s="13" t="s">
        <v>426</v>
      </c>
      <c r="C125" s="52">
        <v>0</v>
      </c>
      <c r="D125" s="52">
        <v>0</v>
      </c>
      <c r="E125" s="52">
        <v>0</v>
      </c>
      <c r="F125" s="52">
        <v>0</v>
      </c>
      <c r="G125" s="52">
        <v>0</v>
      </c>
      <c r="H125" s="52">
        <v>0</v>
      </c>
      <c r="I125" s="51">
        <f t="shared" si="52"/>
        <v>0</v>
      </c>
      <c r="J125" s="52">
        <v>0</v>
      </c>
      <c r="K125" s="52">
        <v>0</v>
      </c>
      <c r="L125" s="52"/>
      <c r="M125" s="52"/>
      <c r="N125" s="51">
        <f t="shared" si="53"/>
        <v>0</v>
      </c>
    </row>
    <row r="126" spans="1:14" hidden="1" outlineLevel="1" x14ac:dyDescent="0.3">
      <c r="A126" s="15"/>
      <c r="B126" s="13" t="s">
        <v>1193</v>
      </c>
      <c r="C126" s="52">
        <v>11</v>
      </c>
      <c r="D126" s="52">
        <v>11</v>
      </c>
      <c r="E126" s="52">
        <v>0</v>
      </c>
      <c r="F126" s="52">
        <v>0</v>
      </c>
      <c r="G126" s="52">
        <v>0</v>
      </c>
      <c r="H126" s="52">
        <v>0</v>
      </c>
      <c r="I126" s="51">
        <f t="shared" si="52"/>
        <v>11</v>
      </c>
      <c r="J126" s="52">
        <v>0</v>
      </c>
      <c r="K126" s="52">
        <v>0</v>
      </c>
      <c r="L126" s="52"/>
      <c r="M126" s="52"/>
      <c r="N126" s="51"/>
    </row>
    <row r="127" spans="1:14" hidden="1" outlineLevel="1" x14ac:dyDescent="0.3">
      <c r="A127" s="15"/>
      <c r="B127" s="13" t="s">
        <v>93</v>
      </c>
      <c r="C127" s="52">
        <v>0</v>
      </c>
      <c r="D127" s="52">
        <v>0</v>
      </c>
      <c r="E127" s="52">
        <v>0</v>
      </c>
      <c r="F127" s="52">
        <v>0</v>
      </c>
      <c r="G127" s="52">
        <v>0</v>
      </c>
      <c r="H127" s="52">
        <v>0</v>
      </c>
      <c r="I127" s="51">
        <f t="shared" si="52"/>
        <v>0</v>
      </c>
      <c r="J127" s="52">
        <v>0</v>
      </c>
      <c r="K127" s="52">
        <v>0</v>
      </c>
      <c r="L127" s="52"/>
      <c r="M127" s="52"/>
      <c r="N127" s="51">
        <f t="shared" si="53"/>
        <v>0</v>
      </c>
    </row>
    <row r="128" spans="1:14" collapsed="1" x14ac:dyDescent="0.3">
      <c r="A128" s="15" t="s">
        <v>139</v>
      </c>
      <c r="B128" s="54" t="s">
        <v>250</v>
      </c>
      <c r="C128" s="51">
        <f t="shared" ref="C128:J128" si="79">C129+C130+C131+C132+C133+C149</f>
        <v>112</v>
      </c>
      <c r="D128" s="51">
        <f t="shared" si="79"/>
        <v>26</v>
      </c>
      <c r="E128" s="51">
        <f t="shared" si="79"/>
        <v>1</v>
      </c>
      <c r="F128" s="51">
        <f t="shared" si="79"/>
        <v>16</v>
      </c>
      <c r="G128" s="51">
        <f t="shared" si="79"/>
        <v>16</v>
      </c>
      <c r="H128" s="51">
        <f t="shared" si="79"/>
        <v>0</v>
      </c>
      <c r="I128" s="51">
        <f t="shared" si="52"/>
        <v>10</v>
      </c>
      <c r="J128" s="51">
        <f t="shared" si="79"/>
        <v>0</v>
      </c>
      <c r="K128" s="51">
        <f t="shared" ref="K128" si="80">K129+K130+K131+K132+K133+K149</f>
        <v>0</v>
      </c>
      <c r="L128" s="51">
        <f t="shared" ref="L128" si="81">L129+L130+L131+L132+L133+L149</f>
        <v>0</v>
      </c>
      <c r="M128" s="51">
        <f t="shared" ref="M128" si="82">M129+M130+M131+M132+M133+M149</f>
        <v>0</v>
      </c>
      <c r="N128" s="51">
        <f t="shared" si="53"/>
        <v>0</v>
      </c>
    </row>
    <row r="129" spans="1:14" hidden="1" outlineLevel="1" x14ac:dyDescent="0.3">
      <c r="A129" s="15"/>
      <c r="B129" s="13" t="s">
        <v>77</v>
      </c>
      <c r="C129" s="52">
        <v>10</v>
      </c>
      <c r="D129" s="52">
        <v>0</v>
      </c>
      <c r="E129" s="52">
        <v>0</v>
      </c>
      <c r="F129" s="52">
        <v>0</v>
      </c>
      <c r="G129" s="52">
        <v>0</v>
      </c>
      <c r="H129" s="52">
        <v>0</v>
      </c>
      <c r="I129" s="51">
        <f t="shared" si="52"/>
        <v>0</v>
      </c>
      <c r="J129" s="52">
        <v>0</v>
      </c>
      <c r="K129" s="52">
        <v>0</v>
      </c>
      <c r="L129" s="52">
        <v>0</v>
      </c>
      <c r="M129" s="52"/>
      <c r="N129" s="51">
        <f t="shared" si="53"/>
        <v>0</v>
      </c>
    </row>
    <row r="130" spans="1:14" hidden="1" outlineLevel="1" x14ac:dyDescent="0.3">
      <c r="A130" s="15"/>
      <c r="B130" s="13" t="s">
        <v>465</v>
      </c>
      <c r="C130" s="52">
        <v>1</v>
      </c>
      <c r="D130" s="52">
        <v>0</v>
      </c>
      <c r="E130" s="52">
        <v>0</v>
      </c>
      <c r="F130" s="52">
        <v>0</v>
      </c>
      <c r="G130" s="52">
        <v>0</v>
      </c>
      <c r="H130" s="52">
        <v>0</v>
      </c>
      <c r="I130" s="51">
        <f t="shared" si="52"/>
        <v>0</v>
      </c>
      <c r="J130" s="52">
        <v>0</v>
      </c>
      <c r="K130" s="52">
        <v>0</v>
      </c>
      <c r="L130" s="52">
        <v>0</v>
      </c>
      <c r="M130" s="52"/>
      <c r="N130" s="51">
        <f t="shared" si="53"/>
        <v>0</v>
      </c>
    </row>
    <row r="131" spans="1:14" hidden="1" outlineLevel="1" x14ac:dyDescent="0.3">
      <c r="A131" s="15"/>
      <c r="B131" s="13" t="s">
        <v>464</v>
      </c>
      <c r="C131" s="52">
        <v>2</v>
      </c>
      <c r="D131" s="52">
        <v>0</v>
      </c>
      <c r="E131" s="52">
        <v>0</v>
      </c>
      <c r="F131" s="52">
        <v>0</v>
      </c>
      <c r="G131" s="52">
        <v>0</v>
      </c>
      <c r="H131" s="52">
        <v>0</v>
      </c>
      <c r="I131" s="51">
        <f t="shared" si="52"/>
        <v>0</v>
      </c>
      <c r="J131" s="52">
        <v>0</v>
      </c>
      <c r="K131" s="52">
        <v>0</v>
      </c>
      <c r="L131" s="52">
        <v>0</v>
      </c>
      <c r="M131" s="52"/>
      <c r="N131" s="51">
        <f t="shared" si="53"/>
        <v>0</v>
      </c>
    </row>
    <row r="132" spans="1:14" hidden="1" outlineLevel="1" x14ac:dyDescent="0.3">
      <c r="A132" s="15"/>
      <c r="B132" s="13" t="s">
        <v>466</v>
      </c>
      <c r="C132" s="52">
        <v>3</v>
      </c>
      <c r="D132" s="52">
        <v>0</v>
      </c>
      <c r="E132" s="52">
        <v>0</v>
      </c>
      <c r="F132" s="52">
        <v>0</v>
      </c>
      <c r="G132" s="52">
        <v>0</v>
      </c>
      <c r="H132" s="52">
        <v>0</v>
      </c>
      <c r="I132" s="51">
        <f t="shared" si="52"/>
        <v>0</v>
      </c>
      <c r="J132" s="52">
        <v>0</v>
      </c>
      <c r="K132" s="52">
        <v>0</v>
      </c>
      <c r="L132" s="52">
        <v>0</v>
      </c>
      <c r="M132" s="52"/>
      <c r="N132" s="51">
        <f t="shared" si="53"/>
        <v>0</v>
      </c>
    </row>
    <row r="133" spans="1:14" hidden="1" outlineLevel="1" x14ac:dyDescent="0.3">
      <c r="A133" s="15"/>
      <c r="B133" s="14" t="s">
        <v>38</v>
      </c>
      <c r="C133" s="51">
        <f t="shared" ref="C133:J133" si="83">SUM(C134:C148)</f>
        <v>31</v>
      </c>
      <c r="D133" s="51">
        <f t="shared" si="83"/>
        <v>0</v>
      </c>
      <c r="E133" s="51">
        <f t="shared" si="83"/>
        <v>0</v>
      </c>
      <c r="F133" s="51">
        <f t="shared" si="83"/>
        <v>3</v>
      </c>
      <c r="G133" s="51">
        <f t="shared" si="83"/>
        <v>3</v>
      </c>
      <c r="H133" s="51">
        <f t="shared" si="83"/>
        <v>0</v>
      </c>
      <c r="I133" s="51">
        <f t="shared" si="52"/>
        <v>-3</v>
      </c>
      <c r="J133" s="51">
        <f t="shared" si="83"/>
        <v>0</v>
      </c>
      <c r="K133" s="51">
        <f t="shared" ref="K133" si="84">SUM(K134:K148)</f>
        <v>0</v>
      </c>
      <c r="L133" s="51">
        <f t="shared" ref="L133" si="85">SUM(L134:L148)</f>
        <v>0</v>
      </c>
      <c r="M133" s="51">
        <f t="shared" ref="M133" si="86">SUM(M134:M148)</f>
        <v>0</v>
      </c>
      <c r="N133" s="51">
        <f t="shared" si="53"/>
        <v>0</v>
      </c>
    </row>
    <row r="134" spans="1:14" hidden="1" outlineLevel="1" x14ac:dyDescent="0.3">
      <c r="A134" s="15"/>
      <c r="B134" s="13" t="s">
        <v>1041</v>
      </c>
      <c r="C134" s="52">
        <v>2</v>
      </c>
      <c r="D134" s="52">
        <v>0</v>
      </c>
      <c r="E134" s="52">
        <v>0</v>
      </c>
      <c r="F134" s="52">
        <v>0</v>
      </c>
      <c r="G134" s="52">
        <v>0</v>
      </c>
      <c r="H134" s="52">
        <v>0</v>
      </c>
      <c r="I134" s="51">
        <f t="shared" si="52"/>
        <v>0</v>
      </c>
      <c r="J134" s="52">
        <v>0</v>
      </c>
      <c r="K134" s="52">
        <v>0</v>
      </c>
      <c r="L134" s="52">
        <v>0</v>
      </c>
      <c r="M134" s="52"/>
      <c r="N134" s="51">
        <f t="shared" si="53"/>
        <v>0</v>
      </c>
    </row>
    <row r="135" spans="1:14" hidden="1" outlineLevel="1" x14ac:dyDescent="0.3">
      <c r="A135" s="15"/>
      <c r="B135" s="13" t="s">
        <v>1029</v>
      </c>
      <c r="C135" s="52">
        <v>1</v>
      </c>
      <c r="D135" s="52">
        <v>0</v>
      </c>
      <c r="E135" s="52">
        <v>0</v>
      </c>
      <c r="F135" s="52">
        <v>0</v>
      </c>
      <c r="G135" s="52">
        <v>0</v>
      </c>
      <c r="H135" s="52">
        <v>0</v>
      </c>
      <c r="I135" s="51">
        <f t="shared" si="52"/>
        <v>0</v>
      </c>
      <c r="J135" s="52">
        <v>0</v>
      </c>
      <c r="K135" s="52">
        <v>0</v>
      </c>
      <c r="L135" s="52">
        <v>0</v>
      </c>
      <c r="M135" s="52"/>
      <c r="N135" s="51">
        <f t="shared" si="53"/>
        <v>0</v>
      </c>
    </row>
    <row r="136" spans="1:14" hidden="1" outlineLevel="1" x14ac:dyDescent="0.3">
      <c r="A136" s="15"/>
      <c r="B136" s="13" t="s">
        <v>1030</v>
      </c>
      <c r="C136" s="52">
        <v>4</v>
      </c>
      <c r="D136" s="52">
        <v>0</v>
      </c>
      <c r="E136" s="52">
        <v>0</v>
      </c>
      <c r="F136" s="52">
        <v>1</v>
      </c>
      <c r="G136" s="52">
        <v>1</v>
      </c>
      <c r="H136" s="52">
        <v>0</v>
      </c>
      <c r="I136" s="51">
        <f t="shared" si="52"/>
        <v>-1</v>
      </c>
      <c r="J136" s="52">
        <v>0</v>
      </c>
      <c r="K136" s="52">
        <v>0</v>
      </c>
      <c r="L136" s="52">
        <v>0</v>
      </c>
      <c r="M136" s="52"/>
      <c r="N136" s="51">
        <f t="shared" si="53"/>
        <v>0</v>
      </c>
    </row>
    <row r="137" spans="1:14" hidden="1" outlineLevel="1" x14ac:dyDescent="0.3">
      <c r="A137" s="15"/>
      <c r="B137" s="13" t="s">
        <v>1031</v>
      </c>
      <c r="C137" s="52">
        <v>1</v>
      </c>
      <c r="D137" s="52">
        <v>0</v>
      </c>
      <c r="E137" s="52">
        <v>0</v>
      </c>
      <c r="F137" s="52">
        <v>0</v>
      </c>
      <c r="G137" s="52">
        <v>0</v>
      </c>
      <c r="H137" s="52">
        <v>0</v>
      </c>
      <c r="I137" s="51">
        <f t="shared" si="52"/>
        <v>0</v>
      </c>
      <c r="J137" s="52">
        <v>0</v>
      </c>
      <c r="K137" s="52">
        <v>0</v>
      </c>
      <c r="L137" s="52">
        <v>0</v>
      </c>
      <c r="M137" s="52"/>
      <c r="N137" s="51">
        <f t="shared" si="53"/>
        <v>0</v>
      </c>
    </row>
    <row r="138" spans="1:14" ht="39" hidden="1" outlineLevel="1" x14ac:dyDescent="0.3">
      <c r="A138" s="15"/>
      <c r="B138" s="13" t="s">
        <v>1032</v>
      </c>
      <c r="C138" s="52">
        <v>2</v>
      </c>
      <c r="D138" s="52">
        <v>0</v>
      </c>
      <c r="E138" s="52">
        <v>0</v>
      </c>
      <c r="F138" s="52">
        <v>0</v>
      </c>
      <c r="G138" s="52">
        <v>0</v>
      </c>
      <c r="H138" s="52">
        <v>0</v>
      </c>
      <c r="I138" s="51">
        <f t="shared" si="52"/>
        <v>0</v>
      </c>
      <c r="J138" s="52">
        <v>0</v>
      </c>
      <c r="K138" s="52">
        <v>0</v>
      </c>
      <c r="L138" s="52">
        <v>0</v>
      </c>
      <c r="M138" s="52"/>
      <c r="N138" s="51">
        <f t="shared" si="53"/>
        <v>0</v>
      </c>
    </row>
    <row r="139" spans="1:14" ht="39" hidden="1" outlineLevel="1" x14ac:dyDescent="0.3">
      <c r="A139" s="15"/>
      <c r="B139" s="13" t="s">
        <v>1033</v>
      </c>
      <c r="C139" s="52">
        <v>2</v>
      </c>
      <c r="D139" s="52">
        <v>0</v>
      </c>
      <c r="E139" s="52">
        <v>0</v>
      </c>
      <c r="F139" s="52">
        <v>0</v>
      </c>
      <c r="G139" s="52">
        <v>0</v>
      </c>
      <c r="H139" s="52">
        <v>0</v>
      </c>
      <c r="I139" s="51">
        <f t="shared" si="52"/>
        <v>0</v>
      </c>
      <c r="J139" s="52">
        <v>0</v>
      </c>
      <c r="K139" s="52">
        <v>0</v>
      </c>
      <c r="L139" s="52">
        <v>0</v>
      </c>
      <c r="M139" s="52"/>
      <c r="N139" s="51">
        <f t="shared" si="53"/>
        <v>0</v>
      </c>
    </row>
    <row r="140" spans="1:14" hidden="1" outlineLevel="1" x14ac:dyDescent="0.3">
      <c r="A140" s="15"/>
      <c r="B140" s="13" t="s">
        <v>1034</v>
      </c>
      <c r="C140" s="52">
        <v>1</v>
      </c>
      <c r="D140" s="52">
        <v>0</v>
      </c>
      <c r="E140" s="52">
        <v>0</v>
      </c>
      <c r="F140" s="52">
        <v>0</v>
      </c>
      <c r="G140" s="52">
        <v>0</v>
      </c>
      <c r="H140" s="52">
        <v>0</v>
      </c>
      <c r="I140" s="51">
        <f t="shared" ref="I140:I203" si="87">D140-G140</f>
        <v>0</v>
      </c>
      <c r="J140" s="52">
        <v>0</v>
      </c>
      <c r="K140" s="52">
        <v>0</v>
      </c>
      <c r="L140" s="52">
        <v>0</v>
      </c>
      <c r="M140" s="52"/>
      <c r="N140" s="51">
        <f t="shared" ref="N140:N203" si="88">SUM(J140:M140)</f>
        <v>0</v>
      </c>
    </row>
    <row r="141" spans="1:14" hidden="1" outlineLevel="1" x14ac:dyDescent="0.3">
      <c r="A141" s="15"/>
      <c r="B141" s="13" t="s">
        <v>1035</v>
      </c>
      <c r="C141" s="52">
        <v>1</v>
      </c>
      <c r="D141" s="52">
        <v>0</v>
      </c>
      <c r="E141" s="52">
        <v>0</v>
      </c>
      <c r="F141" s="52">
        <v>0</v>
      </c>
      <c r="G141" s="52">
        <v>0</v>
      </c>
      <c r="H141" s="52">
        <v>0</v>
      </c>
      <c r="I141" s="51">
        <f t="shared" si="87"/>
        <v>0</v>
      </c>
      <c r="J141" s="52">
        <v>0</v>
      </c>
      <c r="K141" s="52">
        <v>0</v>
      </c>
      <c r="L141" s="52">
        <v>0</v>
      </c>
      <c r="M141" s="52"/>
      <c r="N141" s="51">
        <f t="shared" si="88"/>
        <v>0</v>
      </c>
    </row>
    <row r="142" spans="1:14" hidden="1" outlineLevel="1" x14ac:dyDescent="0.3">
      <c r="A142" s="15"/>
      <c r="B142" s="13" t="s">
        <v>1036</v>
      </c>
      <c r="C142" s="52">
        <v>2</v>
      </c>
      <c r="D142" s="52">
        <v>0</v>
      </c>
      <c r="E142" s="52">
        <v>0</v>
      </c>
      <c r="F142" s="52">
        <v>0</v>
      </c>
      <c r="G142" s="52">
        <v>0</v>
      </c>
      <c r="H142" s="52">
        <v>0</v>
      </c>
      <c r="I142" s="51">
        <f t="shared" si="87"/>
        <v>0</v>
      </c>
      <c r="J142" s="52">
        <v>0</v>
      </c>
      <c r="K142" s="52">
        <v>0</v>
      </c>
      <c r="L142" s="52">
        <v>0</v>
      </c>
      <c r="M142" s="52"/>
      <c r="N142" s="51">
        <f t="shared" si="88"/>
        <v>0</v>
      </c>
    </row>
    <row r="143" spans="1:14" hidden="1" outlineLevel="1" x14ac:dyDescent="0.3">
      <c r="A143" s="15"/>
      <c r="B143" s="13" t="s">
        <v>1037</v>
      </c>
      <c r="C143" s="52">
        <v>3</v>
      </c>
      <c r="D143" s="52">
        <v>0</v>
      </c>
      <c r="E143" s="52">
        <v>0</v>
      </c>
      <c r="F143" s="52">
        <v>0</v>
      </c>
      <c r="G143" s="52">
        <v>0</v>
      </c>
      <c r="H143" s="52">
        <v>0</v>
      </c>
      <c r="I143" s="51">
        <f t="shared" si="87"/>
        <v>0</v>
      </c>
      <c r="J143" s="52">
        <v>0</v>
      </c>
      <c r="K143" s="52">
        <v>0</v>
      </c>
      <c r="L143" s="52">
        <v>0</v>
      </c>
      <c r="M143" s="52"/>
      <c r="N143" s="51">
        <f t="shared" si="88"/>
        <v>0</v>
      </c>
    </row>
    <row r="144" spans="1:14" hidden="1" outlineLevel="1" x14ac:dyDescent="0.3">
      <c r="A144" s="15"/>
      <c r="B144" s="13" t="s">
        <v>1038</v>
      </c>
      <c r="C144" s="52">
        <v>2</v>
      </c>
      <c r="D144" s="52">
        <v>0</v>
      </c>
      <c r="E144" s="52">
        <v>0</v>
      </c>
      <c r="F144" s="52">
        <v>0</v>
      </c>
      <c r="G144" s="52">
        <v>0</v>
      </c>
      <c r="H144" s="52">
        <v>0</v>
      </c>
      <c r="I144" s="51">
        <f t="shared" si="87"/>
        <v>0</v>
      </c>
      <c r="J144" s="52">
        <v>0</v>
      </c>
      <c r="K144" s="52">
        <v>0</v>
      </c>
      <c r="L144" s="52">
        <v>0</v>
      </c>
      <c r="M144" s="52"/>
      <c r="N144" s="51">
        <f t="shared" si="88"/>
        <v>0</v>
      </c>
    </row>
    <row r="145" spans="1:14" ht="39" hidden="1" outlineLevel="1" x14ac:dyDescent="0.3">
      <c r="A145" s="15"/>
      <c r="B145" s="13" t="s">
        <v>1039</v>
      </c>
      <c r="C145" s="52">
        <v>2</v>
      </c>
      <c r="D145" s="52">
        <v>0</v>
      </c>
      <c r="E145" s="52">
        <v>0</v>
      </c>
      <c r="F145" s="52">
        <v>0</v>
      </c>
      <c r="G145" s="52">
        <v>0</v>
      </c>
      <c r="H145" s="52">
        <v>0</v>
      </c>
      <c r="I145" s="51">
        <f t="shared" si="87"/>
        <v>0</v>
      </c>
      <c r="J145" s="52">
        <v>0</v>
      </c>
      <c r="K145" s="52">
        <v>0</v>
      </c>
      <c r="L145" s="52">
        <v>0</v>
      </c>
      <c r="M145" s="52"/>
      <c r="N145" s="51">
        <f t="shared" si="88"/>
        <v>0</v>
      </c>
    </row>
    <row r="146" spans="1:14" hidden="1" outlineLevel="1" x14ac:dyDescent="0.3">
      <c r="A146" s="15"/>
      <c r="B146" s="13" t="s">
        <v>1040</v>
      </c>
      <c r="C146" s="52">
        <v>6</v>
      </c>
      <c r="D146" s="52">
        <v>0</v>
      </c>
      <c r="E146" s="52">
        <v>0</v>
      </c>
      <c r="F146" s="52">
        <v>2</v>
      </c>
      <c r="G146" s="52">
        <v>2</v>
      </c>
      <c r="H146" s="52">
        <v>0</v>
      </c>
      <c r="I146" s="51">
        <f t="shared" si="87"/>
        <v>-2</v>
      </c>
      <c r="J146" s="52">
        <v>0</v>
      </c>
      <c r="K146" s="52">
        <v>0</v>
      </c>
      <c r="L146" s="52">
        <v>0</v>
      </c>
      <c r="M146" s="52"/>
      <c r="N146" s="51">
        <f t="shared" si="88"/>
        <v>0</v>
      </c>
    </row>
    <row r="147" spans="1:14" hidden="1" outlineLevel="1" x14ac:dyDescent="0.3">
      <c r="A147" s="15"/>
      <c r="B147" s="13" t="s">
        <v>1042</v>
      </c>
      <c r="C147" s="52">
        <v>2</v>
      </c>
      <c r="D147" s="52">
        <v>0</v>
      </c>
      <c r="E147" s="52">
        <v>0</v>
      </c>
      <c r="F147" s="52">
        <v>0</v>
      </c>
      <c r="G147" s="52">
        <v>0</v>
      </c>
      <c r="H147" s="52">
        <v>0</v>
      </c>
      <c r="I147" s="51">
        <f t="shared" si="87"/>
        <v>0</v>
      </c>
      <c r="J147" s="52">
        <v>0</v>
      </c>
      <c r="K147" s="52">
        <v>0</v>
      </c>
      <c r="L147" s="52">
        <v>0</v>
      </c>
      <c r="M147" s="52"/>
      <c r="N147" s="51">
        <f t="shared" si="88"/>
        <v>0</v>
      </c>
    </row>
    <row r="148" spans="1:14" hidden="1" outlineLevel="1" x14ac:dyDescent="0.3">
      <c r="A148" s="15"/>
      <c r="B148" s="13" t="s">
        <v>1043</v>
      </c>
      <c r="C148" s="52">
        <v>0</v>
      </c>
      <c r="D148" s="52">
        <v>0</v>
      </c>
      <c r="E148" s="52">
        <v>0</v>
      </c>
      <c r="F148" s="52">
        <v>0</v>
      </c>
      <c r="G148" s="52">
        <v>0</v>
      </c>
      <c r="H148" s="52">
        <v>0</v>
      </c>
      <c r="I148" s="51">
        <f t="shared" si="87"/>
        <v>0</v>
      </c>
      <c r="J148" s="52">
        <v>0</v>
      </c>
      <c r="K148" s="52">
        <v>0</v>
      </c>
      <c r="L148" s="52">
        <v>0</v>
      </c>
      <c r="M148" s="52"/>
      <c r="N148" s="51">
        <f t="shared" si="88"/>
        <v>0</v>
      </c>
    </row>
    <row r="149" spans="1:14" hidden="1" outlineLevel="1" x14ac:dyDescent="0.3">
      <c r="A149" s="15"/>
      <c r="B149" s="14" t="s">
        <v>3</v>
      </c>
      <c r="C149" s="51">
        <f t="shared" ref="C149:J149" si="89">SUM(C150:C166)</f>
        <v>65</v>
      </c>
      <c r="D149" s="51">
        <f t="shared" si="89"/>
        <v>26</v>
      </c>
      <c r="E149" s="51">
        <f t="shared" si="89"/>
        <v>1</v>
      </c>
      <c r="F149" s="51">
        <f t="shared" si="89"/>
        <v>13</v>
      </c>
      <c r="G149" s="51">
        <f t="shared" si="89"/>
        <v>13</v>
      </c>
      <c r="H149" s="51">
        <f t="shared" si="89"/>
        <v>0</v>
      </c>
      <c r="I149" s="51">
        <f t="shared" si="87"/>
        <v>13</v>
      </c>
      <c r="J149" s="51">
        <f t="shared" si="89"/>
        <v>0</v>
      </c>
      <c r="K149" s="51">
        <f t="shared" ref="K149" si="90">SUM(K150:K166)</f>
        <v>0</v>
      </c>
      <c r="L149" s="51">
        <f>SUM(L150:L166)</f>
        <v>0</v>
      </c>
      <c r="M149" s="51">
        <f t="shared" ref="M149" si="91">SUM(M150:M166)</f>
        <v>0</v>
      </c>
      <c r="N149" s="51">
        <f t="shared" si="88"/>
        <v>0</v>
      </c>
    </row>
    <row r="150" spans="1:14" hidden="1" outlineLevel="1" x14ac:dyDescent="0.3">
      <c r="A150" s="15"/>
      <c r="B150" s="13" t="s">
        <v>463</v>
      </c>
      <c r="C150" s="52">
        <v>1</v>
      </c>
      <c r="D150" s="52">
        <v>1</v>
      </c>
      <c r="E150" s="52">
        <v>0</v>
      </c>
      <c r="F150" s="52">
        <v>0</v>
      </c>
      <c r="G150" s="52">
        <v>0</v>
      </c>
      <c r="H150" s="52">
        <v>0</v>
      </c>
      <c r="I150" s="51">
        <f t="shared" si="87"/>
        <v>1</v>
      </c>
      <c r="J150" s="52">
        <v>0</v>
      </c>
      <c r="K150" s="52">
        <v>0</v>
      </c>
      <c r="L150" s="52">
        <v>0</v>
      </c>
      <c r="M150" s="52"/>
      <c r="N150" s="51">
        <f t="shared" si="88"/>
        <v>0</v>
      </c>
    </row>
    <row r="151" spans="1:14" hidden="1" outlineLevel="1" x14ac:dyDescent="0.3">
      <c r="A151" s="15"/>
      <c r="B151" s="13" t="s">
        <v>546</v>
      </c>
      <c r="C151" s="52">
        <v>1</v>
      </c>
      <c r="D151" s="52">
        <v>1</v>
      </c>
      <c r="E151" s="52">
        <v>1</v>
      </c>
      <c r="F151" s="52">
        <v>0</v>
      </c>
      <c r="G151" s="52">
        <v>0</v>
      </c>
      <c r="H151" s="52">
        <v>0</v>
      </c>
      <c r="I151" s="51">
        <f t="shared" si="87"/>
        <v>1</v>
      </c>
      <c r="J151" s="52">
        <v>0</v>
      </c>
      <c r="K151" s="52">
        <v>0</v>
      </c>
      <c r="L151" s="52">
        <v>0</v>
      </c>
      <c r="M151" s="52"/>
      <c r="N151" s="51">
        <f t="shared" si="88"/>
        <v>0</v>
      </c>
    </row>
    <row r="152" spans="1:14" hidden="1" outlineLevel="1" x14ac:dyDescent="0.3">
      <c r="A152" s="15"/>
      <c r="B152" s="13" t="s">
        <v>354</v>
      </c>
      <c r="C152" s="52">
        <v>2</v>
      </c>
      <c r="D152" s="52">
        <v>1</v>
      </c>
      <c r="E152" s="52">
        <v>0</v>
      </c>
      <c r="F152" s="52">
        <v>1</v>
      </c>
      <c r="G152" s="52">
        <v>1</v>
      </c>
      <c r="H152" s="52">
        <v>0</v>
      </c>
      <c r="I152" s="51">
        <f t="shared" si="87"/>
        <v>0</v>
      </c>
      <c r="J152" s="52">
        <v>0</v>
      </c>
      <c r="K152" s="52">
        <v>0</v>
      </c>
      <c r="L152" s="52">
        <v>0</v>
      </c>
      <c r="M152" s="52"/>
      <c r="N152" s="51">
        <f t="shared" si="88"/>
        <v>0</v>
      </c>
    </row>
    <row r="153" spans="1:14" hidden="1" outlineLevel="1" x14ac:dyDescent="0.3">
      <c r="A153" s="15"/>
      <c r="B153" s="13" t="s">
        <v>355</v>
      </c>
      <c r="C153" s="52">
        <v>0</v>
      </c>
      <c r="D153" s="52">
        <v>0</v>
      </c>
      <c r="E153" s="52">
        <v>0</v>
      </c>
      <c r="F153" s="52">
        <v>0</v>
      </c>
      <c r="G153" s="52">
        <v>0</v>
      </c>
      <c r="H153" s="52">
        <v>0</v>
      </c>
      <c r="I153" s="51">
        <f t="shared" si="87"/>
        <v>0</v>
      </c>
      <c r="J153" s="52">
        <v>0</v>
      </c>
      <c r="K153" s="52">
        <v>0</v>
      </c>
      <c r="L153" s="52">
        <v>0</v>
      </c>
      <c r="M153" s="52"/>
      <c r="N153" s="51">
        <f t="shared" si="88"/>
        <v>0</v>
      </c>
    </row>
    <row r="154" spans="1:14" hidden="1" outlineLevel="1" x14ac:dyDescent="0.3">
      <c r="A154" s="15"/>
      <c r="B154" s="13" t="s">
        <v>743</v>
      </c>
      <c r="C154" s="52">
        <v>1</v>
      </c>
      <c r="D154" s="52">
        <v>0</v>
      </c>
      <c r="E154" s="52">
        <v>0</v>
      </c>
      <c r="F154" s="52">
        <v>0</v>
      </c>
      <c r="G154" s="52">
        <v>0</v>
      </c>
      <c r="H154" s="52">
        <v>0</v>
      </c>
      <c r="I154" s="51">
        <f t="shared" si="87"/>
        <v>0</v>
      </c>
      <c r="J154" s="52">
        <v>0</v>
      </c>
      <c r="K154" s="52">
        <v>0</v>
      </c>
      <c r="L154" s="52">
        <v>0</v>
      </c>
      <c r="M154" s="52"/>
      <c r="N154" s="51">
        <f t="shared" si="88"/>
        <v>0</v>
      </c>
    </row>
    <row r="155" spans="1:14" hidden="1" outlineLevel="1" x14ac:dyDescent="0.3">
      <c r="A155" s="15"/>
      <c r="B155" s="17" t="s">
        <v>678</v>
      </c>
      <c r="C155" s="52">
        <v>3</v>
      </c>
      <c r="D155" s="52">
        <v>1</v>
      </c>
      <c r="E155" s="52">
        <v>0</v>
      </c>
      <c r="F155" s="52">
        <v>0</v>
      </c>
      <c r="G155" s="52">
        <v>0</v>
      </c>
      <c r="H155" s="52">
        <v>0</v>
      </c>
      <c r="I155" s="51">
        <f t="shared" si="87"/>
        <v>1</v>
      </c>
      <c r="J155" s="52">
        <v>0</v>
      </c>
      <c r="K155" s="52">
        <v>0</v>
      </c>
      <c r="L155" s="52">
        <v>0</v>
      </c>
      <c r="M155" s="52"/>
      <c r="N155" s="51">
        <f t="shared" si="88"/>
        <v>0</v>
      </c>
    </row>
    <row r="156" spans="1:14" hidden="1" outlineLevel="1" x14ac:dyDescent="0.3">
      <c r="A156" s="15"/>
      <c r="B156" s="13" t="s">
        <v>329</v>
      </c>
      <c r="C156" s="52">
        <v>14</v>
      </c>
      <c r="D156" s="52">
        <v>2</v>
      </c>
      <c r="E156" s="52">
        <v>0</v>
      </c>
      <c r="F156" s="52">
        <v>0</v>
      </c>
      <c r="G156" s="52">
        <v>0</v>
      </c>
      <c r="H156" s="52">
        <v>0</v>
      </c>
      <c r="I156" s="51">
        <f t="shared" si="87"/>
        <v>2</v>
      </c>
      <c r="J156" s="52">
        <v>0</v>
      </c>
      <c r="K156" s="52">
        <v>0</v>
      </c>
      <c r="L156" s="52">
        <v>0</v>
      </c>
      <c r="M156" s="52"/>
      <c r="N156" s="51">
        <f t="shared" si="88"/>
        <v>0</v>
      </c>
    </row>
    <row r="157" spans="1:14" hidden="1" outlineLevel="1" x14ac:dyDescent="0.3">
      <c r="A157" s="15"/>
      <c r="B157" s="13" t="s">
        <v>700</v>
      </c>
      <c r="C157" s="52">
        <v>9</v>
      </c>
      <c r="D157" s="52">
        <v>0</v>
      </c>
      <c r="E157" s="52">
        <v>0</v>
      </c>
      <c r="F157" s="52">
        <v>0</v>
      </c>
      <c r="G157" s="52">
        <v>0</v>
      </c>
      <c r="H157" s="52">
        <v>0</v>
      </c>
      <c r="I157" s="51">
        <f t="shared" si="87"/>
        <v>0</v>
      </c>
      <c r="J157" s="52">
        <v>0</v>
      </c>
      <c r="K157" s="52">
        <v>0</v>
      </c>
      <c r="L157" s="52">
        <v>0</v>
      </c>
      <c r="M157" s="52"/>
      <c r="N157" s="51">
        <f t="shared" si="88"/>
        <v>0</v>
      </c>
    </row>
    <row r="158" spans="1:14" hidden="1" outlineLevel="1" x14ac:dyDescent="0.3">
      <c r="A158" s="15"/>
      <c r="B158" s="13" t="s">
        <v>431</v>
      </c>
      <c r="C158" s="52">
        <v>1</v>
      </c>
      <c r="D158" s="52">
        <v>1</v>
      </c>
      <c r="E158" s="52">
        <v>0</v>
      </c>
      <c r="F158" s="52">
        <v>0</v>
      </c>
      <c r="G158" s="52">
        <v>0</v>
      </c>
      <c r="H158" s="52">
        <v>0</v>
      </c>
      <c r="I158" s="51">
        <f t="shared" si="87"/>
        <v>1</v>
      </c>
      <c r="J158" s="52">
        <v>0</v>
      </c>
      <c r="K158" s="52">
        <v>0</v>
      </c>
      <c r="L158" s="52">
        <v>0</v>
      </c>
      <c r="M158" s="52"/>
      <c r="N158" s="51">
        <f t="shared" si="88"/>
        <v>0</v>
      </c>
    </row>
    <row r="159" spans="1:14" hidden="1" outlineLevel="1" x14ac:dyDescent="0.3">
      <c r="A159" s="15"/>
      <c r="B159" s="13" t="s">
        <v>44</v>
      </c>
      <c r="C159" s="52">
        <v>4</v>
      </c>
      <c r="D159" s="52">
        <v>0</v>
      </c>
      <c r="E159" s="52">
        <v>0</v>
      </c>
      <c r="F159" s="52">
        <v>0</v>
      </c>
      <c r="G159" s="52">
        <v>0</v>
      </c>
      <c r="H159" s="52">
        <v>0</v>
      </c>
      <c r="I159" s="51">
        <f>D159-G159</f>
        <v>0</v>
      </c>
      <c r="J159" s="52">
        <v>0</v>
      </c>
      <c r="K159" s="52">
        <v>0</v>
      </c>
      <c r="L159" s="52">
        <v>0</v>
      </c>
      <c r="M159" s="52"/>
      <c r="N159" s="51">
        <f t="shared" si="88"/>
        <v>0</v>
      </c>
    </row>
    <row r="160" spans="1:14" hidden="1" outlineLevel="1" x14ac:dyDescent="0.3">
      <c r="A160" s="15"/>
      <c r="B160" s="13" t="s">
        <v>432</v>
      </c>
      <c r="C160" s="52">
        <v>4</v>
      </c>
      <c r="D160" s="52">
        <v>0</v>
      </c>
      <c r="E160" s="52">
        <v>0</v>
      </c>
      <c r="F160" s="52">
        <v>0</v>
      </c>
      <c r="G160" s="52">
        <v>0</v>
      </c>
      <c r="H160" s="52">
        <v>0</v>
      </c>
      <c r="I160" s="51">
        <f t="shared" si="87"/>
        <v>0</v>
      </c>
      <c r="J160" s="52">
        <v>0</v>
      </c>
      <c r="K160" s="52">
        <v>0</v>
      </c>
      <c r="L160" s="52">
        <v>0</v>
      </c>
      <c r="M160" s="52"/>
      <c r="N160" s="51">
        <f t="shared" si="88"/>
        <v>0</v>
      </c>
    </row>
    <row r="161" spans="1:14" hidden="1" outlineLevel="1" x14ac:dyDescent="0.3">
      <c r="A161" s="15"/>
      <c r="B161" s="13" t="s">
        <v>94</v>
      </c>
      <c r="C161" s="52">
        <v>8</v>
      </c>
      <c r="D161" s="52">
        <v>8</v>
      </c>
      <c r="E161" s="52">
        <v>0</v>
      </c>
      <c r="F161" s="52">
        <v>3</v>
      </c>
      <c r="G161" s="52">
        <v>3</v>
      </c>
      <c r="H161" s="52">
        <v>0</v>
      </c>
      <c r="I161" s="51">
        <f t="shared" si="87"/>
        <v>5</v>
      </c>
      <c r="J161" s="52">
        <v>0</v>
      </c>
      <c r="K161" s="52">
        <v>0</v>
      </c>
      <c r="L161" s="52">
        <v>0</v>
      </c>
      <c r="M161" s="52"/>
      <c r="N161" s="51">
        <f t="shared" si="88"/>
        <v>0</v>
      </c>
    </row>
    <row r="162" spans="1:14" ht="39" hidden="1" outlineLevel="1" x14ac:dyDescent="0.3">
      <c r="A162" s="15"/>
      <c r="B162" s="13" t="s">
        <v>461</v>
      </c>
      <c r="C162" s="52">
        <v>1</v>
      </c>
      <c r="D162" s="52">
        <v>0</v>
      </c>
      <c r="E162" s="52">
        <v>0</v>
      </c>
      <c r="F162" s="52">
        <v>0</v>
      </c>
      <c r="G162" s="52">
        <v>0</v>
      </c>
      <c r="H162" s="52">
        <v>0</v>
      </c>
      <c r="I162" s="51">
        <f t="shared" si="87"/>
        <v>0</v>
      </c>
      <c r="J162" s="52">
        <v>0</v>
      </c>
      <c r="K162" s="52">
        <v>0</v>
      </c>
      <c r="L162" s="52">
        <v>0</v>
      </c>
      <c r="M162" s="52"/>
      <c r="N162" s="51">
        <f t="shared" si="88"/>
        <v>0</v>
      </c>
    </row>
    <row r="163" spans="1:14" hidden="1" outlineLevel="1" x14ac:dyDescent="0.3">
      <c r="A163" s="15"/>
      <c r="B163" s="13" t="s">
        <v>545</v>
      </c>
      <c r="C163" s="52">
        <v>1</v>
      </c>
      <c r="D163" s="52">
        <v>0</v>
      </c>
      <c r="E163" s="52">
        <v>0</v>
      </c>
      <c r="F163" s="52">
        <v>0</v>
      </c>
      <c r="G163" s="52">
        <v>0</v>
      </c>
      <c r="H163" s="52">
        <v>0</v>
      </c>
      <c r="I163" s="51">
        <f t="shared" si="87"/>
        <v>0</v>
      </c>
      <c r="J163" s="52">
        <v>0</v>
      </c>
      <c r="K163" s="52">
        <v>0</v>
      </c>
      <c r="L163" s="52">
        <v>0</v>
      </c>
      <c r="M163" s="52"/>
      <c r="N163" s="51">
        <f t="shared" si="88"/>
        <v>0</v>
      </c>
    </row>
    <row r="164" spans="1:14" hidden="1" outlineLevel="1" x14ac:dyDescent="0.3">
      <c r="A164" s="15"/>
      <c r="B164" s="13" t="s">
        <v>45</v>
      </c>
      <c r="C164" s="52">
        <v>10</v>
      </c>
      <c r="D164" s="52">
        <v>9</v>
      </c>
      <c r="E164" s="52">
        <v>0</v>
      </c>
      <c r="F164" s="52">
        <v>9</v>
      </c>
      <c r="G164" s="52">
        <v>9</v>
      </c>
      <c r="H164" s="52">
        <v>0</v>
      </c>
      <c r="I164" s="51">
        <f t="shared" si="87"/>
        <v>0</v>
      </c>
      <c r="J164" s="52">
        <v>0</v>
      </c>
      <c r="K164" s="52">
        <v>0</v>
      </c>
      <c r="L164" s="52">
        <v>0</v>
      </c>
      <c r="M164" s="52"/>
      <c r="N164" s="51">
        <f t="shared" si="88"/>
        <v>0</v>
      </c>
    </row>
    <row r="165" spans="1:14" hidden="1" outlineLevel="1" x14ac:dyDescent="0.3">
      <c r="A165" s="15"/>
      <c r="B165" s="13" t="s">
        <v>547</v>
      </c>
      <c r="C165" s="52">
        <v>1</v>
      </c>
      <c r="D165" s="52">
        <v>0</v>
      </c>
      <c r="E165" s="52">
        <v>0</v>
      </c>
      <c r="F165" s="52">
        <v>0</v>
      </c>
      <c r="G165" s="52">
        <v>0</v>
      </c>
      <c r="H165" s="52">
        <v>0</v>
      </c>
      <c r="I165" s="51">
        <f t="shared" si="87"/>
        <v>0</v>
      </c>
      <c r="J165" s="52">
        <v>0</v>
      </c>
      <c r="K165" s="52">
        <v>0</v>
      </c>
      <c r="L165" s="52">
        <v>0</v>
      </c>
      <c r="M165" s="52"/>
      <c r="N165" s="51">
        <f t="shared" si="88"/>
        <v>0</v>
      </c>
    </row>
    <row r="166" spans="1:14" hidden="1" outlineLevel="1" x14ac:dyDescent="0.3">
      <c r="A166" s="15"/>
      <c r="B166" s="13" t="s">
        <v>462</v>
      </c>
      <c r="C166" s="52">
        <v>4</v>
      </c>
      <c r="D166" s="52">
        <v>2</v>
      </c>
      <c r="E166" s="52">
        <v>0</v>
      </c>
      <c r="F166" s="52">
        <v>0</v>
      </c>
      <c r="G166" s="52">
        <v>0</v>
      </c>
      <c r="H166" s="52">
        <v>0</v>
      </c>
      <c r="I166" s="51">
        <f t="shared" si="87"/>
        <v>2</v>
      </c>
      <c r="J166" s="52">
        <v>0</v>
      </c>
      <c r="K166" s="52">
        <v>0</v>
      </c>
      <c r="L166" s="52">
        <v>0</v>
      </c>
      <c r="M166" s="52"/>
      <c r="N166" s="51">
        <f t="shared" si="88"/>
        <v>0</v>
      </c>
    </row>
    <row r="167" spans="1:14" collapsed="1" x14ac:dyDescent="0.3">
      <c r="A167" s="15" t="s">
        <v>140</v>
      </c>
      <c r="B167" s="54" t="s">
        <v>251</v>
      </c>
      <c r="C167" s="51">
        <f t="shared" ref="C167:J167" si="92">C168+C169+C180</f>
        <v>16</v>
      </c>
      <c r="D167" s="51">
        <f t="shared" si="92"/>
        <v>8</v>
      </c>
      <c r="E167" s="51">
        <f t="shared" si="92"/>
        <v>0</v>
      </c>
      <c r="F167" s="51">
        <f t="shared" si="92"/>
        <v>8</v>
      </c>
      <c r="G167" s="51">
        <f t="shared" si="92"/>
        <v>8</v>
      </c>
      <c r="H167" s="51">
        <f t="shared" si="92"/>
        <v>1</v>
      </c>
      <c r="I167" s="51">
        <f t="shared" si="87"/>
        <v>0</v>
      </c>
      <c r="J167" s="51">
        <f t="shared" si="92"/>
        <v>0</v>
      </c>
      <c r="K167" s="51">
        <f t="shared" ref="K167" si="93">K168+K169+K180</f>
        <v>0</v>
      </c>
      <c r="L167" s="51">
        <f t="shared" ref="L167" si="94">L168+L169+L180</f>
        <v>1</v>
      </c>
      <c r="M167" s="51">
        <f t="shared" ref="M167" si="95">M168+M169+M180</f>
        <v>0</v>
      </c>
      <c r="N167" s="51">
        <f t="shared" si="88"/>
        <v>1</v>
      </c>
    </row>
    <row r="168" spans="1:14" hidden="1" outlineLevel="1" x14ac:dyDescent="0.3">
      <c r="A168" s="15"/>
      <c r="B168" s="13" t="s">
        <v>186</v>
      </c>
      <c r="C168" s="52">
        <v>5</v>
      </c>
      <c r="D168" s="52">
        <v>2</v>
      </c>
      <c r="E168" s="52">
        <v>0</v>
      </c>
      <c r="F168" s="52">
        <v>2</v>
      </c>
      <c r="G168" s="52">
        <v>2</v>
      </c>
      <c r="H168" s="52">
        <v>0</v>
      </c>
      <c r="I168" s="51">
        <f t="shared" si="87"/>
        <v>0</v>
      </c>
      <c r="J168" s="52">
        <v>0</v>
      </c>
      <c r="K168" s="52">
        <v>0</v>
      </c>
      <c r="L168" s="52">
        <v>0</v>
      </c>
      <c r="M168" s="52"/>
      <c r="N168" s="51">
        <f t="shared" si="88"/>
        <v>0</v>
      </c>
    </row>
    <row r="169" spans="1:14" hidden="1" outlineLevel="1" x14ac:dyDescent="0.3">
      <c r="A169" s="15"/>
      <c r="B169" s="14" t="s">
        <v>38</v>
      </c>
      <c r="C169" s="51">
        <f t="shared" ref="C169:J169" si="96">SUM(C170:C179)</f>
        <v>2</v>
      </c>
      <c r="D169" s="51">
        <f t="shared" si="96"/>
        <v>0</v>
      </c>
      <c r="E169" s="51">
        <f t="shared" si="96"/>
        <v>0</v>
      </c>
      <c r="F169" s="51">
        <f t="shared" si="96"/>
        <v>0</v>
      </c>
      <c r="G169" s="51">
        <f t="shared" si="96"/>
        <v>0</v>
      </c>
      <c r="H169" s="51">
        <f t="shared" si="96"/>
        <v>0</v>
      </c>
      <c r="I169" s="51">
        <f t="shared" si="87"/>
        <v>0</v>
      </c>
      <c r="J169" s="51">
        <f t="shared" si="96"/>
        <v>0</v>
      </c>
      <c r="K169" s="51">
        <f t="shared" ref="K169" si="97">SUM(K170:K179)</f>
        <v>0</v>
      </c>
      <c r="L169" s="51">
        <f t="shared" ref="L169" si="98">SUM(L170:L179)</f>
        <v>0</v>
      </c>
      <c r="M169" s="51">
        <f t="shared" ref="M169" si="99">SUM(M170:M179)</f>
        <v>0</v>
      </c>
      <c r="N169" s="51">
        <f t="shared" si="88"/>
        <v>0</v>
      </c>
    </row>
    <row r="170" spans="1:14" hidden="1" outlineLevel="1" x14ac:dyDescent="0.3">
      <c r="A170" s="15"/>
      <c r="B170" s="13" t="s">
        <v>472</v>
      </c>
      <c r="C170" s="52">
        <v>1</v>
      </c>
      <c r="D170" s="52">
        <v>0</v>
      </c>
      <c r="E170" s="52">
        <v>0</v>
      </c>
      <c r="F170" s="52">
        <v>0</v>
      </c>
      <c r="G170" s="52">
        <v>0</v>
      </c>
      <c r="H170" s="52">
        <v>0</v>
      </c>
      <c r="I170" s="51">
        <f t="shared" si="87"/>
        <v>0</v>
      </c>
      <c r="J170" s="52">
        <v>0</v>
      </c>
      <c r="K170" s="52">
        <v>0</v>
      </c>
      <c r="L170" s="52">
        <v>0</v>
      </c>
      <c r="M170" s="52"/>
      <c r="N170" s="51">
        <f t="shared" si="88"/>
        <v>0</v>
      </c>
    </row>
    <row r="171" spans="1:14" hidden="1" outlineLevel="1" x14ac:dyDescent="0.3">
      <c r="A171" s="15"/>
      <c r="B171" s="13" t="s">
        <v>1052</v>
      </c>
      <c r="C171" s="52">
        <v>0</v>
      </c>
      <c r="D171" s="52">
        <v>0</v>
      </c>
      <c r="E171" s="52">
        <v>0</v>
      </c>
      <c r="F171" s="52">
        <v>0</v>
      </c>
      <c r="G171" s="52">
        <v>0</v>
      </c>
      <c r="H171" s="52">
        <v>0</v>
      </c>
      <c r="I171" s="51">
        <f t="shared" si="87"/>
        <v>0</v>
      </c>
      <c r="J171" s="52">
        <v>0</v>
      </c>
      <c r="K171" s="52">
        <v>0</v>
      </c>
      <c r="L171" s="52">
        <v>0</v>
      </c>
      <c r="M171" s="52"/>
      <c r="N171" s="51">
        <f t="shared" si="88"/>
        <v>0</v>
      </c>
    </row>
    <row r="172" spans="1:14" ht="39" hidden="1" outlineLevel="1" x14ac:dyDescent="0.3">
      <c r="A172" s="15"/>
      <c r="B172" s="13" t="s">
        <v>1053</v>
      </c>
      <c r="C172" s="52">
        <v>0</v>
      </c>
      <c r="D172" s="52">
        <v>0</v>
      </c>
      <c r="E172" s="52">
        <v>0</v>
      </c>
      <c r="F172" s="52">
        <v>0</v>
      </c>
      <c r="G172" s="52">
        <v>0</v>
      </c>
      <c r="H172" s="52">
        <v>0</v>
      </c>
      <c r="I172" s="51">
        <f t="shared" si="87"/>
        <v>0</v>
      </c>
      <c r="J172" s="52">
        <v>0</v>
      </c>
      <c r="K172" s="52">
        <v>0</v>
      </c>
      <c r="L172" s="52">
        <v>0</v>
      </c>
      <c r="M172" s="52"/>
      <c r="N172" s="51">
        <f t="shared" si="88"/>
        <v>0</v>
      </c>
    </row>
    <row r="173" spans="1:14" hidden="1" outlineLevel="1" x14ac:dyDescent="0.3">
      <c r="A173" s="15"/>
      <c r="B173" s="13" t="s">
        <v>1054</v>
      </c>
      <c r="C173" s="52">
        <v>0</v>
      </c>
      <c r="D173" s="52">
        <v>0</v>
      </c>
      <c r="E173" s="52">
        <v>0</v>
      </c>
      <c r="F173" s="52">
        <v>0</v>
      </c>
      <c r="G173" s="52">
        <v>0</v>
      </c>
      <c r="H173" s="52">
        <v>0</v>
      </c>
      <c r="I173" s="51">
        <f t="shared" si="87"/>
        <v>0</v>
      </c>
      <c r="J173" s="52">
        <v>0</v>
      </c>
      <c r="K173" s="52">
        <v>0</v>
      </c>
      <c r="L173" s="52">
        <v>0</v>
      </c>
      <c r="M173" s="52"/>
      <c r="N173" s="51">
        <f t="shared" si="88"/>
        <v>0</v>
      </c>
    </row>
    <row r="174" spans="1:14" hidden="1" outlineLevel="1" x14ac:dyDescent="0.3">
      <c r="A174" s="15"/>
      <c r="B174" s="13" t="s">
        <v>1055</v>
      </c>
      <c r="C174" s="52">
        <v>0</v>
      </c>
      <c r="D174" s="52">
        <v>0</v>
      </c>
      <c r="E174" s="52">
        <v>0</v>
      </c>
      <c r="F174" s="52">
        <v>0</v>
      </c>
      <c r="G174" s="52">
        <v>0</v>
      </c>
      <c r="H174" s="52">
        <v>0</v>
      </c>
      <c r="I174" s="51">
        <f t="shared" si="87"/>
        <v>0</v>
      </c>
      <c r="J174" s="52">
        <v>0</v>
      </c>
      <c r="K174" s="52">
        <v>0</v>
      </c>
      <c r="L174" s="52">
        <v>0</v>
      </c>
      <c r="M174" s="52"/>
      <c r="N174" s="51">
        <f t="shared" si="88"/>
        <v>0</v>
      </c>
    </row>
    <row r="175" spans="1:14" hidden="1" outlineLevel="1" x14ac:dyDescent="0.3">
      <c r="A175" s="15"/>
      <c r="B175" s="13" t="s">
        <v>1056</v>
      </c>
      <c r="C175" s="52">
        <v>0</v>
      </c>
      <c r="D175" s="52">
        <v>0</v>
      </c>
      <c r="E175" s="52">
        <v>0</v>
      </c>
      <c r="F175" s="52">
        <v>0</v>
      </c>
      <c r="G175" s="52">
        <v>0</v>
      </c>
      <c r="H175" s="52">
        <v>0</v>
      </c>
      <c r="I175" s="51">
        <f t="shared" si="87"/>
        <v>0</v>
      </c>
      <c r="J175" s="52">
        <v>0</v>
      </c>
      <c r="K175" s="52">
        <v>0</v>
      </c>
      <c r="L175" s="52">
        <v>0</v>
      </c>
      <c r="M175" s="52"/>
      <c r="N175" s="51">
        <f t="shared" si="88"/>
        <v>0</v>
      </c>
    </row>
    <row r="176" spans="1:14" hidden="1" outlineLevel="1" x14ac:dyDescent="0.3">
      <c r="A176" s="15"/>
      <c r="B176" s="13" t="s">
        <v>1057</v>
      </c>
      <c r="C176" s="52">
        <v>1</v>
      </c>
      <c r="D176" s="52">
        <v>0</v>
      </c>
      <c r="E176" s="52">
        <v>0</v>
      </c>
      <c r="F176" s="52">
        <v>0</v>
      </c>
      <c r="G176" s="52">
        <v>0</v>
      </c>
      <c r="H176" s="52">
        <v>0</v>
      </c>
      <c r="I176" s="51">
        <f t="shared" si="87"/>
        <v>0</v>
      </c>
      <c r="J176" s="52">
        <v>0</v>
      </c>
      <c r="K176" s="52">
        <v>0</v>
      </c>
      <c r="L176" s="52">
        <v>0</v>
      </c>
      <c r="M176" s="52"/>
      <c r="N176" s="51">
        <f t="shared" si="88"/>
        <v>0</v>
      </c>
    </row>
    <row r="177" spans="1:14" hidden="1" outlineLevel="1" x14ac:dyDescent="0.3">
      <c r="A177" s="15"/>
      <c r="B177" s="13" t="s">
        <v>1058</v>
      </c>
      <c r="C177" s="52">
        <v>0</v>
      </c>
      <c r="D177" s="52">
        <v>0</v>
      </c>
      <c r="E177" s="52">
        <v>0</v>
      </c>
      <c r="F177" s="52">
        <v>0</v>
      </c>
      <c r="G177" s="52">
        <v>0</v>
      </c>
      <c r="H177" s="52">
        <v>0</v>
      </c>
      <c r="I177" s="51">
        <f t="shared" si="87"/>
        <v>0</v>
      </c>
      <c r="J177" s="52">
        <v>0</v>
      </c>
      <c r="K177" s="52">
        <v>0</v>
      </c>
      <c r="L177" s="52">
        <v>0</v>
      </c>
      <c r="M177" s="52"/>
      <c r="N177" s="51">
        <f t="shared" si="88"/>
        <v>0</v>
      </c>
    </row>
    <row r="178" spans="1:14" ht="39" hidden="1" outlineLevel="1" x14ac:dyDescent="0.3">
      <c r="A178" s="15"/>
      <c r="B178" s="13" t="s">
        <v>1059</v>
      </c>
      <c r="C178" s="52">
        <v>0</v>
      </c>
      <c r="D178" s="52">
        <v>0</v>
      </c>
      <c r="E178" s="52">
        <v>0</v>
      </c>
      <c r="F178" s="52">
        <v>0</v>
      </c>
      <c r="G178" s="52">
        <v>0</v>
      </c>
      <c r="H178" s="52">
        <v>0</v>
      </c>
      <c r="I178" s="51">
        <f t="shared" si="87"/>
        <v>0</v>
      </c>
      <c r="J178" s="52">
        <v>0</v>
      </c>
      <c r="K178" s="52">
        <v>0</v>
      </c>
      <c r="L178" s="52">
        <v>0</v>
      </c>
      <c r="M178" s="52"/>
      <c r="N178" s="51">
        <f t="shared" si="88"/>
        <v>0</v>
      </c>
    </row>
    <row r="179" spans="1:14" ht="39" hidden="1" outlineLevel="1" x14ac:dyDescent="0.3">
      <c r="A179" s="15"/>
      <c r="B179" s="13" t="s">
        <v>1060</v>
      </c>
      <c r="C179" s="52">
        <v>0</v>
      </c>
      <c r="D179" s="52">
        <v>0</v>
      </c>
      <c r="E179" s="52">
        <v>0</v>
      </c>
      <c r="F179" s="52">
        <v>0</v>
      </c>
      <c r="G179" s="52">
        <v>0</v>
      </c>
      <c r="H179" s="52">
        <v>0</v>
      </c>
      <c r="I179" s="51">
        <f t="shared" si="87"/>
        <v>0</v>
      </c>
      <c r="J179" s="52">
        <v>0</v>
      </c>
      <c r="K179" s="52">
        <v>0</v>
      </c>
      <c r="L179" s="52">
        <v>0</v>
      </c>
      <c r="M179" s="52"/>
      <c r="N179" s="51">
        <f t="shared" si="88"/>
        <v>0</v>
      </c>
    </row>
    <row r="180" spans="1:14" hidden="1" outlineLevel="1" x14ac:dyDescent="0.3">
      <c r="A180" s="15"/>
      <c r="B180" s="14" t="s">
        <v>3</v>
      </c>
      <c r="C180" s="51">
        <f t="shared" ref="C180:J180" si="100">SUM(C181:C183)</f>
        <v>9</v>
      </c>
      <c r="D180" s="51">
        <f t="shared" si="100"/>
        <v>6</v>
      </c>
      <c r="E180" s="51">
        <f t="shared" si="100"/>
        <v>0</v>
      </c>
      <c r="F180" s="51">
        <f t="shared" si="100"/>
        <v>6</v>
      </c>
      <c r="G180" s="51">
        <f t="shared" si="100"/>
        <v>6</v>
      </c>
      <c r="H180" s="51">
        <f t="shared" si="100"/>
        <v>1</v>
      </c>
      <c r="I180" s="51">
        <f t="shared" si="87"/>
        <v>0</v>
      </c>
      <c r="J180" s="51">
        <f t="shared" si="100"/>
        <v>0</v>
      </c>
      <c r="K180" s="51">
        <f t="shared" ref="K180" si="101">SUM(K181:K183)</f>
        <v>0</v>
      </c>
      <c r="L180" s="51">
        <f>SUM(L181:L183)</f>
        <v>1</v>
      </c>
      <c r="M180" s="51">
        <f t="shared" ref="M180" si="102">SUM(M181:M183)</f>
        <v>0</v>
      </c>
      <c r="N180" s="51">
        <f t="shared" si="88"/>
        <v>1</v>
      </c>
    </row>
    <row r="181" spans="1:14" ht="39" hidden="1" outlineLevel="1" x14ac:dyDescent="0.3">
      <c r="A181" s="15"/>
      <c r="B181" s="16" t="s">
        <v>473</v>
      </c>
      <c r="C181" s="52">
        <v>6</v>
      </c>
      <c r="D181" s="52">
        <v>4</v>
      </c>
      <c r="E181" s="52">
        <v>0</v>
      </c>
      <c r="F181" s="52">
        <v>4</v>
      </c>
      <c r="G181" s="52">
        <v>4</v>
      </c>
      <c r="H181" s="52">
        <v>0</v>
      </c>
      <c r="I181" s="51">
        <f t="shared" si="87"/>
        <v>0</v>
      </c>
      <c r="J181" s="52">
        <v>0</v>
      </c>
      <c r="K181" s="52">
        <v>0</v>
      </c>
      <c r="L181" s="52">
        <v>0</v>
      </c>
      <c r="M181" s="52"/>
      <c r="N181" s="51">
        <f t="shared" si="88"/>
        <v>0</v>
      </c>
    </row>
    <row r="182" spans="1:14" ht="58.5" hidden="1" outlineLevel="1" x14ac:dyDescent="0.3">
      <c r="A182" s="15"/>
      <c r="B182" s="16" t="s">
        <v>474</v>
      </c>
      <c r="C182" s="52">
        <v>0</v>
      </c>
      <c r="D182" s="52">
        <v>0</v>
      </c>
      <c r="E182" s="52">
        <v>0</v>
      </c>
      <c r="F182" s="52">
        <v>0</v>
      </c>
      <c r="G182" s="52">
        <v>0</v>
      </c>
      <c r="H182" s="52">
        <v>0</v>
      </c>
      <c r="I182" s="51">
        <f t="shared" si="87"/>
        <v>0</v>
      </c>
      <c r="J182" s="52">
        <v>0</v>
      </c>
      <c r="K182" s="52">
        <v>0</v>
      </c>
      <c r="L182" s="52">
        <v>0</v>
      </c>
      <c r="M182" s="52"/>
      <c r="N182" s="51">
        <f t="shared" si="88"/>
        <v>0</v>
      </c>
    </row>
    <row r="183" spans="1:14" ht="39" hidden="1" outlineLevel="1" x14ac:dyDescent="0.3">
      <c r="A183" s="15"/>
      <c r="B183" s="16" t="s">
        <v>475</v>
      </c>
      <c r="C183" s="52">
        <v>3</v>
      </c>
      <c r="D183" s="52">
        <v>2</v>
      </c>
      <c r="E183" s="52">
        <v>0</v>
      </c>
      <c r="F183" s="52">
        <v>2</v>
      </c>
      <c r="G183" s="52">
        <v>2</v>
      </c>
      <c r="H183" s="52">
        <v>1</v>
      </c>
      <c r="I183" s="51">
        <f t="shared" si="87"/>
        <v>0</v>
      </c>
      <c r="J183" s="52">
        <v>0</v>
      </c>
      <c r="K183" s="52">
        <v>0</v>
      </c>
      <c r="L183" s="52">
        <v>1</v>
      </c>
      <c r="M183" s="52"/>
      <c r="N183" s="51">
        <f t="shared" si="88"/>
        <v>1</v>
      </c>
    </row>
    <row r="184" spans="1:14" collapsed="1" x14ac:dyDescent="0.3">
      <c r="A184" s="15" t="s">
        <v>141</v>
      </c>
      <c r="B184" s="54" t="s">
        <v>252</v>
      </c>
      <c r="C184" s="51">
        <f t="shared" ref="C184:J184" si="103">C185+C186+C187+C188+C189+C190+C207</f>
        <v>41</v>
      </c>
      <c r="D184" s="51">
        <f t="shared" si="103"/>
        <v>15</v>
      </c>
      <c r="E184" s="51">
        <f t="shared" si="103"/>
        <v>5</v>
      </c>
      <c r="F184" s="51">
        <f t="shared" si="103"/>
        <v>6</v>
      </c>
      <c r="G184" s="51">
        <f t="shared" si="103"/>
        <v>6</v>
      </c>
      <c r="H184" s="51">
        <f t="shared" si="103"/>
        <v>0</v>
      </c>
      <c r="I184" s="51">
        <f t="shared" si="87"/>
        <v>9</v>
      </c>
      <c r="J184" s="51">
        <f t="shared" si="103"/>
        <v>0</v>
      </c>
      <c r="K184" s="51">
        <f t="shared" ref="K184" si="104">K185+K186+K187+K188+K189+K190+K207</f>
        <v>0</v>
      </c>
      <c r="L184" s="51">
        <f t="shared" ref="L184" si="105">L185+L186+L187+L188+L189+L190+L207</f>
        <v>0</v>
      </c>
      <c r="M184" s="51">
        <f t="shared" ref="M184" si="106">M185+M186+M187+M188+M189+M190+M207</f>
        <v>0</v>
      </c>
      <c r="N184" s="51">
        <f t="shared" si="88"/>
        <v>0</v>
      </c>
    </row>
    <row r="185" spans="1:14" hidden="1" outlineLevel="1" x14ac:dyDescent="0.3">
      <c r="A185" s="12"/>
      <c r="B185" s="13" t="s">
        <v>82</v>
      </c>
      <c r="C185" s="52">
        <v>14</v>
      </c>
      <c r="D185" s="52">
        <v>5</v>
      </c>
      <c r="E185" s="52">
        <v>5</v>
      </c>
      <c r="F185" s="52">
        <v>0</v>
      </c>
      <c r="G185" s="52">
        <v>0</v>
      </c>
      <c r="H185" s="52">
        <v>0</v>
      </c>
      <c r="I185" s="51">
        <f t="shared" si="87"/>
        <v>5</v>
      </c>
      <c r="J185" s="52">
        <v>0</v>
      </c>
      <c r="K185" s="52">
        <v>0</v>
      </c>
      <c r="L185" s="52">
        <v>0</v>
      </c>
      <c r="M185" s="52"/>
      <c r="N185" s="51">
        <f t="shared" si="88"/>
        <v>0</v>
      </c>
    </row>
    <row r="186" spans="1:14" ht="39" hidden="1" outlineLevel="1" x14ac:dyDescent="0.3">
      <c r="A186" s="12"/>
      <c r="B186" s="13" t="s">
        <v>540</v>
      </c>
      <c r="C186" s="52">
        <v>1</v>
      </c>
      <c r="D186" s="52">
        <v>1</v>
      </c>
      <c r="E186" s="52">
        <v>0</v>
      </c>
      <c r="F186" s="52">
        <v>0</v>
      </c>
      <c r="G186" s="52">
        <v>0</v>
      </c>
      <c r="H186" s="52">
        <v>0</v>
      </c>
      <c r="I186" s="51">
        <f t="shared" si="87"/>
        <v>1</v>
      </c>
      <c r="J186" s="52">
        <v>0</v>
      </c>
      <c r="K186" s="52">
        <v>0</v>
      </c>
      <c r="L186" s="52">
        <v>0</v>
      </c>
      <c r="M186" s="52"/>
      <c r="N186" s="51">
        <f t="shared" si="88"/>
        <v>0</v>
      </c>
    </row>
    <row r="187" spans="1:14" ht="39" hidden="1" outlineLevel="1" x14ac:dyDescent="0.3">
      <c r="A187" s="12"/>
      <c r="B187" s="13" t="s">
        <v>541</v>
      </c>
      <c r="C187" s="52">
        <v>3</v>
      </c>
      <c r="D187" s="52">
        <v>1</v>
      </c>
      <c r="E187" s="52">
        <v>0</v>
      </c>
      <c r="F187" s="52">
        <v>1</v>
      </c>
      <c r="G187" s="52">
        <v>1</v>
      </c>
      <c r="H187" s="52">
        <v>0</v>
      </c>
      <c r="I187" s="51">
        <f t="shared" si="87"/>
        <v>0</v>
      </c>
      <c r="J187" s="52">
        <v>0</v>
      </c>
      <c r="K187" s="52">
        <v>0</v>
      </c>
      <c r="L187" s="52">
        <v>0</v>
      </c>
      <c r="M187" s="52"/>
      <c r="N187" s="51">
        <f t="shared" si="88"/>
        <v>0</v>
      </c>
    </row>
    <row r="188" spans="1:14" ht="39" hidden="1" outlineLevel="1" x14ac:dyDescent="0.3">
      <c r="A188" s="12"/>
      <c r="B188" s="13" t="s">
        <v>542</v>
      </c>
      <c r="C188" s="52">
        <v>1</v>
      </c>
      <c r="D188" s="52">
        <v>1</v>
      </c>
      <c r="E188" s="52">
        <v>0</v>
      </c>
      <c r="F188" s="52">
        <v>1</v>
      </c>
      <c r="G188" s="52">
        <v>1</v>
      </c>
      <c r="H188" s="52">
        <v>0</v>
      </c>
      <c r="I188" s="51">
        <f t="shared" si="87"/>
        <v>0</v>
      </c>
      <c r="J188" s="52">
        <v>0</v>
      </c>
      <c r="K188" s="52">
        <v>0</v>
      </c>
      <c r="L188" s="52">
        <v>0</v>
      </c>
      <c r="M188" s="52"/>
      <c r="N188" s="51">
        <f t="shared" si="88"/>
        <v>0</v>
      </c>
    </row>
    <row r="189" spans="1:14" ht="39" hidden="1" outlineLevel="1" x14ac:dyDescent="0.3">
      <c r="A189" s="12"/>
      <c r="B189" s="13" t="s">
        <v>543</v>
      </c>
      <c r="C189" s="52">
        <v>6</v>
      </c>
      <c r="D189" s="52">
        <v>2</v>
      </c>
      <c r="E189" s="52">
        <v>0</v>
      </c>
      <c r="F189" s="52">
        <v>2</v>
      </c>
      <c r="G189" s="52">
        <v>2</v>
      </c>
      <c r="H189" s="52">
        <v>0</v>
      </c>
      <c r="I189" s="51">
        <f t="shared" si="87"/>
        <v>0</v>
      </c>
      <c r="J189" s="52">
        <v>0</v>
      </c>
      <c r="K189" s="52">
        <v>0</v>
      </c>
      <c r="L189" s="52">
        <v>0</v>
      </c>
      <c r="M189" s="52"/>
      <c r="N189" s="51">
        <f t="shared" si="88"/>
        <v>0</v>
      </c>
    </row>
    <row r="190" spans="1:14" hidden="1" outlineLevel="1" x14ac:dyDescent="0.3">
      <c r="A190" s="12"/>
      <c r="B190" s="14" t="s">
        <v>38</v>
      </c>
      <c r="C190" s="51">
        <f t="shared" ref="C190:J190" si="107">SUM(C191:C206)</f>
        <v>3</v>
      </c>
      <c r="D190" s="51">
        <f t="shared" si="107"/>
        <v>3</v>
      </c>
      <c r="E190" s="51">
        <f t="shared" si="107"/>
        <v>0</v>
      </c>
      <c r="F190" s="51">
        <f t="shared" si="107"/>
        <v>2</v>
      </c>
      <c r="G190" s="51">
        <f t="shared" si="107"/>
        <v>2</v>
      </c>
      <c r="H190" s="51">
        <f t="shared" si="107"/>
        <v>0</v>
      </c>
      <c r="I190" s="51">
        <f t="shared" si="87"/>
        <v>1</v>
      </c>
      <c r="J190" s="51">
        <f t="shared" si="107"/>
        <v>0</v>
      </c>
      <c r="K190" s="51">
        <f t="shared" ref="K190" si="108">SUM(K191:K206)</f>
        <v>0</v>
      </c>
      <c r="L190" s="51">
        <f t="shared" ref="L190" si="109">SUM(L191:L206)</f>
        <v>0</v>
      </c>
      <c r="M190" s="51">
        <f t="shared" ref="M190" si="110">SUM(M191:M206)</f>
        <v>0</v>
      </c>
      <c r="N190" s="51">
        <f t="shared" si="88"/>
        <v>0</v>
      </c>
    </row>
    <row r="191" spans="1:14" hidden="1" outlineLevel="1" x14ac:dyDescent="0.3">
      <c r="A191" s="12"/>
      <c r="B191" s="13" t="s">
        <v>278</v>
      </c>
      <c r="C191" s="52">
        <v>1</v>
      </c>
      <c r="D191" s="52">
        <v>1</v>
      </c>
      <c r="E191" s="52">
        <v>0</v>
      </c>
      <c r="F191" s="52">
        <v>0</v>
      </c>
      <c r="G191" s="52">
        <v>0</v>
      </c>
      <c r="H191" s="52">
        <v>0</v>
      </c>
      <c r="I191" s="51">
        <f t="shared" si="87"/>
        <v>1</v>
      </c>
      <c r="J191" s="52">
        <v>0</v>
      </c>
      <c r="K191" s="52">
        <v>0</v>
      </c>
      <c r="L191" s="52">
        <v>0</v>
      </c>
      <c r="M191" s="52"/>
      <c r="N191" s="51">
        <f t="shared" si="88"/>
        <v>0</v>
      </c>
    </row>
    <row r="192" spans="1:14" hidden="1" outlineLevel="1" x14ac:dyDescent="0.3">
      <c r="A192" s="12"/>
      <c r="B192" s="13" t="s">
        <v>279</v>
      </c>
      <c r="C192" s="52">
        <v>2</v>
      </c>
      <c r="D192" s="52">
        <v>2</v>
      </c>
      <c r="E192" s="52">
        <v>0</v>
      </c>
      <c r="F192" s="52">
        <v>2</v>
      </c>
      <c r="G192" s="52">
        <v>2</v>
      </c>
      <c r="H192" s="52">
        <v>0</v>
      </c>
      <c r="I192" s="51">
        <f t="shared" si="87"/>
        <v>0</v>
      </c>
      <c r="J192" s="52">
        <v>0</v>
      </c>
      <c r="K192" s="52">
        <v>0</v>
      </c>
      <c r="L192" s="52">
        <v>0</v>
      </c>
      <c r="M192" s="52"/>
      <c r="N192" s="51">
        <f t="shared" si="88"/>
        <v>0</v>
      </c>
    </row>
    <row r="193" spans="1:14" ht="39" hidden="1" outlineLevel="1" x14ac:dyDescent="0.3">
      <c r="A193" s="12"/>
      <c r="B193" s="13" t="s">
        <v>1061</v>
      </c>
      <c r="C193" s="52">
        <v>0</v>
      </c>
      <c r="D193" s="52">
        <v>0</v>
      </c>
      <c r="E193" s="52">
        <v>0</v>
      </c>
      <c r="F193" s="52">
        <v>0</v>
      </c>
      <c r="G193" s="52">
        <v>0</v>
      </c>
      <c r="H193" s="52">
        <v>0</v>
      </c>
      <c r="I193" s="51">
        <f t="shared" si="87"/>
        <v>0</v>
      </c>
      <c r="J193" s="52">
        <v>0</v>
      </c>
      <c r="K193" s="52">
        <v>0</v>
      </c>
      <c r="L193" s="52">
        <v>0</v>
      </c>
      <c r="M193" s="52"/>
      <c r="N193" s="51">
        <f t="shared" si="88"/>
        <v>0</v>
      </c>
    </row>
    <row r="194" spans="1:14" hidden="1" outlineLevel="1" x14ac:dyDescent="0.3">
      <c r="A194" s="12"/>
      <c r="B194" s="13" t="s">
        <v>1062</v>
      </c>
      <c r="C194" s="52">
        <v>0</v>
      </c>
      <c r="D194" s="52">
        <v>0</v>
      </c>
      <c r="E194" s="52">
        <v>0</v>
      </c>
      <c r="F194" s="52">
        <v>0</v>
      </c>
      <c r="G194" s="52">
        <v>0</v>
      </c>
      <c r="H194" s="52">
        <v>0</v>
      </c>
      <c r="I194" s="51">
        <f t="shared" si="87"/>
        <v>0</v>
      </c>
      <c r="J194" s="52">
        <v>0</v>
      </c>
      <c r="K194" s="52">
        <v>0</v>
      </c>
      <c r="L194" s="52">
        <v>0</v>
      </c>
      <c r="M194" s="52"/>
      <c r="N194" s="51">
        <f t="shared" si="88"/>
        <v>0</v>
      </c>
    </row>
    <row r="195" spans="1:14" hidden="1" outlineLevel="1" x14ac:dyDescent="0.3">
      <c r="A195" s="12"/>
      <c r="B195" s="13" t="s">
        <v>1063</v>
      </c>
      <c r="C195" s="52">
        <v>0</v>
      </c>
      <c r="D195" s="52">
        <v>0</v>
      </c>
      <c r="E195" s="52">
        <v>0</v>
      </c>
      <c r="F195" s="52">
        <v>0</v>
      </c>
      <c r="G195" s="52">
        <v>0</v>
      </c>
      <c r="H195" s="52">
        <v>0</v>
      </c>
      <c r="I195" s="51">
        <f t="shared" si="87"/>
        <v>0</v>
      </c>
      <c r="J195" s="52">
        <v>0</v>
      </c>
      <c r="K195" s="52">
        <v>0</v>
      </c>
      <c r="L195" s="52">
        <v>0</v>
      </c>
      <c r="M195" s="52"/>
      <c r="N195" s="51">
        <f t="shared" si="88"/>
        <v>0</v>
      </c>
    </row>
    <row r="196" spans="1:14" hidden="1" outlineLevel="1" x14ac:dyDescent="0.3">
      <c r="A196" s="12"/>
      <c r="B196" s="13" t="s">
        <v>1064</v>
      </c>
      <c r="C196" s="52">
        <v>0</v>
      </c>
      <c r="D196" s="52">
        <v>0</v>
      </c>
      <c r="E196" s="52">
        <v>0</v>
      </c>
      <c r="F196" s="52">
        <v>0</v>
      </c>
      <c r="G196" s="52">
        <v>0</v>
      </c>
      <c r="H196" s="52">
        <v>0</v>
      </c>
      <c r="I196" s="51">
        <f t="shared" si="87"/>
        <v>0</v>
      </c>
      <c r="J196" s="52">
        <v>0</v>
      </c>
      <c r="K196" s="52">
        <v>0</v>
      </c>
      <c r="L196" s="52">
        <v>0</v>
      </c>
      <c r="M196" s="52"/>
      <c r="N196" s="51">
        <f t="shared" si="88"/>
        <v>0</v>
      </c>
    </row>
    <row r="197" spans="1:14" hidden="1" outlineLevel="1" x14ac:dyDescent="0.3">
      <c r="A197" s="12"/>
      <c r="B197" s="13" t="s">
        <v>1065</v>
      </c>
      <c r="C197" s="52">
        <v>0</v>
      </c>
      <c r="D197" s="52">
        <v>0</v>
      </c>
      <c r="E197" s="52">
        <v>0</v>
      </c>
      <c r="F197" s="52">
        <v>0</v>
      </c>
      <c r="G197" s="52">
        <v>0</v>
      </c>
      <c r="H197" s="52">
        <v>0</v>
      </c>
      <c r="I197" s="51">
        <f t="shared" si="87"/>
        <v>0</v>
      </c>
      <c r="J197" s="52">
        <v>0</v>
      </c>
      <c r="K197" s="52">
        <v>0</v>
      </c>
      <c r="L197" s="52">
        <v>0</v>
      </c>
      <c r="M197" s="52"/>
      <c r="N197" s="51">
        <f t="shared" si="88"/>
        <v>0</v>
      </c>
    </row>
    <row r="198" spans="1:14" ht="39" hidden="1" outlineLevel="1" x14ac:dyDescent="0.3">
      <c r="A198" s="12"/>
      <c r="B198" s="13" t="s">
        <v>1066</v>
      </c>
      <c r="C198" s="52">
        <v>0</v>
      </c>
      <c r="D198" s="52">
        <v>0</v>
      </c>
      <c r="E198" s="52">
        <v>0</v>
      </c>
      <c r="F198" s="52">
        <v>0</v>
      </c>
      <c r="G198" s="52">
        <v>0</v>
      </c>
      <c r="H198" s="52">
        <v>0</v>
      </c>
      <c r="I198" s="51">
        <f t="shared" si="87"/>
        <v>0</v>
      </c>
      <c r="J198" s="52">
        <v>0</v>
      </c>
      <c r="K198" s="52">
        <v>0</v>
      </c>
      <c r="L198" s="52">
        <v>0</v>
      </c>
      <c r="M198" s="52"/>
      <c r="N198" s="51">
        <f t="shared" si="88"/>
        <v>0</v>
      </c>
    </row>
    <row r="199" spans="1:14" hidden="1" outlineLevel="1" x14ac:dyDescent="0.3">
      <c r="A199" s="12"/>
      <c r="B199" s="13" t="s">
        <v>1067</v>
      </c>
      <c r="C199" s="52">
        <v>0</v>
      </c>
      <c r="D199" s="52">
        <v>0</v>
      </c>
      <c r="E199" s="52">
        <v>0</v>
      </c>
      <c r="F199" s="52">
        <v>0</v>
      </c>
      <c r="G199" s="52">
        <v>0</v>
      </c>
      <c r="H199" s="52">
        <v>0</v>
      </c>
      <c r="I199" s="51">
        <f t="shared" si="87"/>
        <v>0</v>
      </c>
      <c r="J199" s="52">
        <v>0</v>
      </c>
      <c r="K199" s="52">
        <v>0</v>
      </c>
      <c r="L199" s="52">
        <v>0</v>
      </c>
      <c r="M199" s="52"/>
      <c r="N199" s="51">
        <f t="shared" si="88"/>
        <v>0</v>
      </c>
    </row>
    <row r="200" spans="1:14" ht="39" hidden="1" outlineLevel="1" x14ac:dyDescent="0.3">
      <c r="A200" s="12"/>
      <c r="B200" s="13" t="s">
        <v>1068</v>
      </c>
      <c r="C200" s="52">
        <v>0</v>
      </c>
      <c r="D200" s="52">
        <v>0</v>
      </c>
      <c r="E200" s="52">
        <v>0</v>
      </c>
      <c r="F200" s="52">
        <v>0</v>
      </c>
      <c r="G200" s="52">
        <v>0</v>
      </c>
      <c r="H200" s="52">
        <v>0</v>
      </c>
      <c r="I200" s="51">
        <f t="shared" si="87"/>
        <v>0</v>
      </c>
      <c r="J200" s="52">
        <v>0</v>
      </c>
      <c r="K200" s="52">
        <v>0</v>
      </c>
      <c r="L200" s="52">
        <v>0</v>
      </c>
      <c r="M200" s="52"/>
      <c r="N200" s="51">
        <f t="shared" si="88"/>
        <v>0</v>
      </c>
    </row>
    <row r="201" spans="1:14" ht="39" hidden="1" outlineLevel="1" x14ac:dyDescent="0.3">
      <c r="A201" s="12"/>
      <c r="B201" s="13" t="s">
        <v>1069</v>
      </c>
      <c r="C201" s="52">
        <v>0</v>
      </c>
      <c r="D201" s="52">
        <v>0</v>
      </c>
      <c r="E201" s="52">
        <v>0</v>
      </c>
      <c r="F201" s="52">
        <v>0</v>
      </c>
      <c r="G201" s="52">
        <v>0</v>
      </c>
      <c r="H201" s="52">
        <v>0</v>
      </c>
      <c r="I201" s="51">
        <f t="shared" si="87"/>
        <v>0</v>
      </c>
      <c r="J201" s="52">
        <v>0</v>
      </c>
      <c r="K201" s="52">
        <v>0</v>
      </c>
      <c r="L201" s="52">
        <v>0</v>
      </c>
      <c r="M201" s="52"/>
      <c r="N201" s="51">
        <f t="shared" si="88"/>
        <v>0</v>
      </c>
    </row>
    <row r="202" spans="1:14" ht="39" hidden="1" outlineLevel="1" x14ac:dyDescent="0.3">
      <c r="A202" s="12"/>
      <c r="B202" s="13" t="s">
        <v>1070</v>
      </c>
      <c r="C202" s="52">
        <v>0</v>
      </c>
      <c r="D202" s="52">
        <v>0</v>
      </c>
      <c r="E202" s="52">
        <v>0</v>
      </c>
      <c r="F202" s="52">
        <v>0</v>
      </c>
      <c r="G202" s="52">
        <v>0</v>
      </c>
      <c r="H202" s="52">
        <v>0</v>
      </c>
      <c r="I202" s="51">
        <f t="shared" si="87"/>
        <v>0</v>
      </c>
      <c r="J202" s="52">
        <v>0</v>
      </c>
      <c r="K202" s="52">
        <v>0</v>
      </c>
      <c r="L202" s="52">
        <v>0</v>
      </c>
      <c r="M202" s="52"/>
      <c r="N202" s="51">
        <f t="shared" si="88"/>
        <v>0</v>
      </c>
    </row>
    <row r="203" spans="1:14" hidden="1" outlineLevel="1" x14ac:dyDescent="0.3">
      <c r="A203" s="12"/>
      <c r="B203" s="13" t="s">
        <v>1071</v>
      </c>
      <c r="C203" s="52">
        <v>0</v>
      </c>
      <c r="D203" s="52">
        <v>0</v>
      </c>
      <c r="E203" s="52">
        <v>0</v>
      </c>
      <c r="F203" s="52">
        <v>0</v>
      </c>
      <c r="G203" s="52">
        <v>0</v>
      </c>
      <c r="H203" s="52">
        <v>0</v>
      </c>
      <c r="I203" s="51">
        <f t="shared" si="87"/>
        <v>0</v>
      </c>
      <c r="J203" s="52">
        <v>0</v>
      </c>
      <c r="K203" s="52">
        <v>0</v>
      </c>
      <c r="L203" s="52">
        <v>0</v>
      </c>
      <c r="M203" s="52"/>
      <c r="N203" s="51">
        <f t="shared" si="88"/>
        <v>0</v>
      </c>
    </row>
    <row r="204" spans="1:14" hidden="1" outlineLevel="1" x14ac:dyDescent="0.3">
      <c r="A204" s="12"/>
      <c r="B204" s="13" t="s">
        <v>1072</v>
      </c>
      <c r="C204" s="52">
        <v>0</v>
      </c>
      <c r="D204" s="52">
        <v>0</v>
      </c>
      <c r="E204" s="52">
        <v>0</v>
      </c>
      <c r="F204" s="52">
        <v>0</v>
      </c>
      <c r="G204" s="52">
        <v>0</v>
      </c>
      <c r="H204" s="52">
        <v>0</v>
      </c>
      <c r="I204" s="51">
        <f t="shared" ref="I204:I267" si="111">D204-G204</f>
        <v>0</v>
      </c>
      <c r="J204" s="52">
        <v>0</v>
      </c>
      <c r="K204" s="52">
        <v>0</v>
      </c>
      <c r="L204" s="52">
        <v>0</v>
      </c>
      <c r="M204" s="52"/>
      <c r="N204" s="51">
        <f t="shared" ref="N204:N267" si="112">SUM(J204:M204)</f>
        <v>0</v>
      </c>
    </row>
    <row r="205" spans="1:14" ht="39" hidden="1" outlineLevel="1" x14ac:dyDescent="0.3">
      <c r="A205" s="12"/>
      <c r="B205" s="13" t="s">
        <v>1073</v>
      </c>
      <c r="C205" s="52">
        <v>0</v>
      </c>
      <c r="D205" s="52">
        <v>0</v>
      </c>
      <c r="E205" s="52">
        <v>0</v>
      </c>
      <c r="F205" s="52">
        <v>0</v>
      </c>
      <c r="G205" s="52">
        <v>0</v>
      </c>
      <c r="H205" s="52">
        <v>0</v>
      </c>
      <c r="I205" s="51">
        <f t="shared" si="111"/>
        <v>0</v>
      </c>
      <c r="J205" s="52">
        <v>0</v>
      </c>
      <c r="K205" s="52">
        <v>0</v>
      </c>
      <c r="L205" s="52">
        <v>0</v>
      </c>
      <c r="M205" s="52"/>
      <c r="N205" s="51">
        <f t="shared" si="112"/>
        <v>0</v>
      </c>
    </row>
    <row r="206" spans="1:14" hidden="1" outlineLevel="1" x14ac:dyDescent="0.3">
      <c r="A206" s="12"/>
      <c r="B206" s="13" t="s">
        <v>1009</v>
      </c>
      <c r="C206" s="52">
        <v>0</v>
      </c>
      <c r="D206" s="52">
        <v>0</v>
      </c>
      <c r="E206" s="52">
        <v>0</v>
      </c>
      <c r="F206" s="52">
        <v>0</v>
      </c>
      <c r="G206" s="52">
        <v>0</v>
      </c>
      <c r="H206" s="52">
        <v>0</v>
      </c>
      <c r="I206" s="51">
        <f t="shared" si="111"/>
        <v>0</v>
      </c>
      <c r="J206" s="52">
        <v>0</v>
      </c>
      <c r="K206" s="52">
        <v>0</v>
      </c>
      <c r="L206" s="52">
        <v>0</v>
      </c>
      <c r="M206" s="52"/>
      <c r="N206" s="51">
        <f t="shared" si="112"/>
        <v>0</v>
      </c>
    </row>
    <row r="207" spans="1:14" hidden="1" outlineLevel="1" x14ac:dyDescent="0.3">
      <c r="A207" s="12"/>
      <c r="B207" s="14" t="s">
        <v>3</v>
      </c>
      <c r="C207" s="51">
        <f t="shared" ref="C207:J207" si="113">SUM(C208:C210)</f>
        <v>13</v>
      </c>
      <c r="D207" s="51">
        <f t="shared" si="113"/>
        <v>2</v>
      </c>
      <c r="E207" s="51">
        <f t="shared" si="113"/>
        <v>0</v>
      </c>
      <c r="F207" s="51">
        <f t="shared" si="113"/>
        <v>0</v>
      </c>
      <c r="G207" s="51">
        <f t="shared" si="113"/>
        <v>0</v>
      </c>
      <c r="H207" s="51">
        <f t="shared" si="113"/>
        <v>0</v>
      </c>
      <c r="I207" s="51">
        <f t="shared" si="111"/>
        <v>2</v>
      </c>
      <c r="J207" s="51">
        <f t="shared" si="113"/>
        <v>0</v>
      </c>
      <c r="K207" s="51">
        <f t="shared" ref="K207" si="114">SUM(K208:K210)</f>
        <v>0</v>
      </c>
      <c r="L207" s="51">
        <f t="shared" ref="L207" si="115">SUM(L208:L210)</f>
        <v>0</v>
      </c>
      <c r="M207" s="51">
        <f t="shared" ref="M207" si="116">SUM(M208:M210)</f>
        <v>0</v>
      </c>
      <c r="N207" s="51">
        <f t="shared" si="112"/>
        <v>0</v>
      </c>
    </row>
    <row r="208" spans="1:14" hidden="1" outlineLevel="1" x14ac:dyDescent="0.3">
      <c r="A208" s="12"/>
      <c r="B208" s="16" t="s">
        <v>276</v>
      </c>
      <c r="C208" s="52">
        <v>4</v>
      </c>
      <c r="D208" s="52">
        <v>0</v>
      </c>
      <c r="E208" s="52">
        <v>0</v>
      </c>
      <c r="F208" s="52">
        <v>0</v>
      </c>
      <c r="G208" s="52">
        <v>0</v>
      </c>
      <c r="H208" s="52">
        <v>0</v>
      </c>
      <c r="I208" s="51">
        <f t="shared" si="111"/>
        <v>0</v>
      </c>
      <c r="J208" s="52">
        <v>0</v>
      </c>
      <c r="K208" s="52">
        <v>0</v>
      </c>
      <c r="L208" s="52">
        <v>0</v>
      </c>
      <c r="M208" s="52"/>
      <c r="N208" s="51">
        <f t="shared" si="112"/>
        <v>0</v>
      </c>
    </row>
    <row r="209" spans="1:14" hidden="1" outlineLevel="1" x14ac:dyDescent="0.3">
      <c r="A209" s="12"/>
      <c r="B209" s="16" t="s">
        <v>277</v>
      </c>
      <c r="C209" s="52">
        <v>1</v>
      </c>
      <c r="D209" s="52">
        <v>1</v>
      </c>
      <c r="E209" s="52">
        <v>0</v>
      </c>
      <c r="F209" s="52">
        <v>0</v>
      </c>
      <c r="G209" s="52">
        <v>0</v>
      </c>
      <c r="H209" s="52">
        <v>0</v>
      </c>
      <c r="I209" s="51">
        <f t="shared" si="111"/>
        <v>1</v>
      </c>
      <c r="J209" s="52">
        <v>0</v>
      </c>
      <c r="K209" s="52">
        <v>0</v>
      </c>
      <c r="L209" s="52">
        <v>0</v>
      </c>
      <c r="M209" s="52"/>
      <c r="N209" s="51">
        <f t="shared" si="112"/>
        <v>0</v>
      </c>
    </row>
    <row r="210" spans="1:14" ht="58.5" hidden="1" outlineLevel="1" x14ac:dyDescent="0.3">
      <c r="A210" s="12"/>
      <c r="B210" s="13" t="s">
        <v>280</v>
      </c>
      <c r="C210" s="52">
        <v>8</v>
      </c>
      <c r="D210" s="52">
        <v>1</v>
      </c>
      <c r="E210" s="52">
        <v>0</v>
      </c>
      <c r="F210" s="52">
        <v>0</v>
      </c>
      <c r="G210" s="52">
        <v>0</v>
      </c>
      <c r="H210" s="52">
        <v>0</v>
      </c>
      <c r="I210" s="51">
        <f t="shared" si="111"/>
        <v>1</v>
      </c>
      <c r="J210" s="52">
        <v>0</v>
      </c>
      <c r="K210" s="52">
        <v>0</v>
      </c>
      <c r="L210" s="52">
        <v>0</v>
      </c>
      <c r="M210" s="52"/>
      <c r="N210" s="51">
        <f t="shared" si="112"/>
        <v>0</v>
      </c>
    </row>
    <row r="211" spans="1:14" collapsed="1" x14ac:dyDescent="0.3">
      <c r="A211" s="15" t="s">
        <v>99</v>
      </c>
      <c r="B211" s="54" t="s">
        <v>253</v>
      </c>
      <c r="C211" s="51">
        <f t="shared" ref="C211:J211" si="117">C212+C213+C219</f>
        <v>45</v>
      </c>
      <c r="D211" s="51">
        <f t="shared" si="117"/>
        <v>10</v>
      </c>
      <c r="E211" s="51">
        <f t="shared" si="117"/>
        <v>29</v>
      </c>
      <c r="F211" s="51">
        <f t="shared" si="117"/>
        <v>14</v>
      </c>
      <c r="G211" s="51">
        <f t="shared" si="117"/>
        <v>10</v>
      </c>
      <c r="H211" s="51">
        <f t="shared" si="117"/>
        <v>0</v>
      </c>
      <c r="I211" s="51">
        <f t="shared" si="111"/>
        <v>0</v>
      </c>
      <c r="J211" s="51">
        <f t="shared" si="117"/>
        <v>0</v>
      </c>
      <c r="K211" s="51">
        <f t="shared" ref="K211" si="118">K212+K213+K219</f>
        <v>0</v>
      </c>
      <c r="L211" s="51">
        <f t="shared" ref="L211" si="119">L212+L213+L219</f>
        <v>0</v>
      </c>
      <c r="M211" s="51">
        <f t="shared" ref="M211" si="120">M212+M213+M219</f>
        <v>0</v>
      </c>
      <c r="N211" s="51">
        <f t="shared" si="112"/>
        <v>0</v>
      </c>
    </row>
    <row r="212" spans="1:14" hidden="1" outlineLevel="1" x14ac:dyDescent="0.3">
      <c r="A212" s="15"/>
      <c r="B212" s="13" t="s">
        <v>46</v>
      </c>
      <c r="C212" s="52">
        <v>4</v>
      </c>
      <c r="D212" s="52">
        <v>0</v>
      </c>
      <c r="E212" s="52">
        <v>4</v>
      </c>
      <c r="F212" s="52">
        <v>0</v>
      </c>
      <c r="G212" s="52">
        <v>0</v>
      </c>
      <c r="H212" s="52">
        <v>0</v>
      </c>
      <c r="I212" s="51">
        <f t="shared" si="111"/>
        <v>0</v>
      </c>
      <c r="J212" s="52">
        <v>0</v>
      </c>
      <c r="K212" s="52">
        <v>0</v>
      </c>
      <c r="L212" s="52">
        <v>0</v>
      </c>
      <c r="M212" s="52"/>
      <c r="N212" s="51">
        <f t="shared" si="112"/>
        <v>0</v>
      </c>
    </row>
    <row r="213" spans="1:14" hidden="1" outlineLevel="1" x14ac:dyDescent="0.3">
      <c r="A213" s="15"/>
      <c r="B213" s="14" t="s">
        <v>38</v>
      </c>
      <c r="C213" s="51">
        <f t="shared" ref="C213:J213" si="121">SUM(C214:C218)</f>
        <v>9</v>
      </c>
      <c r="D213" s="51">
        <f t="shared" si="121"/>
        <v>0</v>
      </c>
      <c r="E213" s="51">
        <f t="shared" si="121"/>
        <v>9</v>
      </c>
      <c r="F213" s="51">
        <f t="shared" si="121"/>
        <v>0</v>
      </c>
      <c r="G213" s="51">
        <f t="shared" si="121"/>
        <v>0</v>
      </c>
      <c r="H213" s="51">
        <f t="shared" si="121"/>
        <v>0</v>
      </c>
      <c r="I213" s="51">
        <f t="shared" si="111"/>
        <v>0</v>
      </c>
      <c r="J213" s="51">
        <f t="shared" si="121"/>
        <v>0</v>
      </c>
      <c r="K213" s="51">
        <f t="shared" ref="K213" si="122">SUM(K214:K218)</f>
        <v>0</v>
      </c>
      <c r="L213" s="51">
        <f t="shared" ref="L213" si="123">SUM(L214:L218)</f>
        <v>0</v>
      </c>
      <c r="M213" s="51">
        <f t="shared" ref="M213" si="124">SUM(M214:M218)</f>
        <v>0</v>
      </c>
      <c r="N213" s="51">
        <f t="shared" si="112"/>
        <v>0</v>
      </c>
    </row>
    <row r="214" spans="1:14" hidden="1" outlineLevel="1" x14ac:dyDescent="0.3">
      <c r="A214" s="15"/>
      <c r="B214" s="13" t="s">
        <v>1016</v>
      </c>
      <c r="C214" s="52">
        <v>1</v>
      </c>
      <c r="D214" s="52">
        <v>0</v>
      </c>
      <c r="E214" s="52">
        <v>1</v>
      </c>
      <c r="F214" s="52">
        <v>0</v>
      </c>
      <c r="G214" s="52">
        <v>0</v>
      </c>
      <c r="H214" s="52">
        <v>0</v>
      </c>
      <c r="I214" s="51">
        <f t="shared" si="111"/>
        <v>0</v>
      </c>
      <c r="J214" s="52">
        <v>0</v>
      </c>
      <c r="K214" s="52">
        <v>0</v>
      </c>
      <c r="L214" s="52">
        <v>0</v>
      </c>
      <c r="M214" s="52"/>
      <c r="N214" s="51">
        <f t="shared" si="112"/>
        <v>0</v>
      </c>
    </row>
    <row r="215" spans="1:14" hidden="1" outlineLevel="1" x14ac:dyDescent="0.3">
      <c r="A215" s="15"/>
      <c r="B215" s="13" t="s">
        <v>1017</v>
      </c>
      <c r="C215" s="52">
        <v>1</v>
      </c>
      <c r="D215" s="52">
        <v>0</v>
      </c>
      <c r="E215" s="52">
        <v>1</v>
      </c>
      <c r="F215" s="52">
        <v>0</v>
      </c>
      <c r="G215" s="52">
        <v>0</v>
      </c>
      <c r="H215" s="52">
        <v>0</v>
      </c>
      <c r="I215" s="51">
        <f t="shared" si="111"/>
        <v>0</v>
      </c>
      <c r="J215" s="52">
        <v>0</v>
      </c>
      <c r="K215" s="52">
        <v>0</v>
      </c>
      <c r="L215" s="52">
        <v>0</v>
      </c>
      <c r="M215" s="52"/>
      <c r="N215" s="51">
        <f t="shared" si="112"/>
        <v>0</v>
      </c>
    </row>
    <row r="216" spans="1:14" hidden="1" outlineLevel="1" x14ac:dyDescent="0.3">
      <c r="A216" s="15"/>
      <c r="B216" s="13" t="s">
        <v>1018</v>
      </c>
      <c r="C216" s="52">
        <v>3</v>
      </c>
      <c r="D216" s="52">
        <v>0</v>
      </c>
      <c r="E216" s="52">
        <v>3</v>
      </c>
      <c r="F216" s="52">
        <v>0</v>
      </c>
      <c r="G216" s="52">
        <v>0</v>
      </c>
      <c r="H216" s="52">
        <v>0</v>
      </c>
      <c r="I216" s="51">
        <f t="shared" si="111"/>
        <v>0</v>
      </c>
      <c r="J216" s="52">
        <v>0</v>
      </c>
      <c r="K216" s="52">
        <v>0</v>
      </c>
      <c r="L216" s="52">
        <v>0</v>
      </c>
      <c r="M216" s="52"/>
      <c r="N216" s="51">
        <f t="shared" si="112"/>
        <v>0</v>
      </c>
    </row>
    <row r="217" spans="1:14" hidden="1" outlineLevel="1" x14ac:dyDescent="0.3">
      <c r="A217" s="15"/>
      <c r="B217" s="13" t="s">
        <v>1002</v>
      </c>
      <c r="C217" s="52">
        <v>2</v>
      </c>
      <c r="D217" s="52">
        <v>0</v>
      </c>
      <c r="E217" s="52">
        <v>2</v>
      </c>
      <c r="F217" s="52">
        <v>0</v>
      </c>
      <c r="G217" s="52">
        <v>0</v>
      </c>
      <c r="H217" s="52">
        <v>0</v>
      </c>
      <c r="I217" s="51">
        <f t="shared" si="111"/>
        <v>0</v>
      </c>
      <c r="J217" s="52">
        <v>0</v>
      </c>
      <c r="K217" s="52">
        <v>0</v>
      </c>
      <c r="L217" s="52">
        <v>0</v>
      </c>
      <c r="M217" s="52"/>
      <c r="N217" s="51">
        <f t="shared" si="112"/>
        <v>0</v>
      </c>
    </row>
    <row r="218" spans="1:14" hidden="1" outlineLevel="1" x14ac:dyDescent="0.3">
      <c r="A218" s="15"/>
      <c r="B218" s="13" t="s">
        <v>1019</v>
      </c>
      <c r="C218" s="52">
        <v>2</v>
      </c>
      <c r="D218" s="52">
        <v>0</v>
      </c>
      <c r="E218" s="52">
        <v>2</v>
      </c>
      <c r="F218" s="52">
        <v>0</v>
      </c>
      <c r="G218" s="52">
        <v>0</v>
      </c>
      <c r="H218" s="52">
        <v>0</v>
      </c>
      <c r="I218" s="51">
        <f t="shared" si="111"/>
        <v>0</v>
      </c>
      <c r="J218" s="52">
        <v>0</v>
      </c>
      <c r="K218" s="52">
        <v>0</v>
      </c>
      <c r="L218" s="52">
        <v>0</v>
      </c>
      <c r="M218" s="52"/>
      <c r="N218" s="51">
        <f t="shared" si="112"/>
        <v>0</v>
      </c>
    </row>
    <row r="219" spans="1:14" hidden="1" outlineLevel="1" x14ac:dyDescent="0.3">
      <c r="A219" s="18"/>
      <c r="B219" s="14" t="s">
        <v>3</v>
      </c>
      <c r="C219" s="51">
        <f t="shared" ref="C219:J219" si="125">SUM(C220:C222)</f>
        <v>32</v>
      </c>
      <c r="D219" s="51">
        <f t="shared" si="125"/>
        <v>10</v>
      </c>
      <c r="E219" s="51">
        <f t="shared" si="125"/>
        <v>16</v>
      </c>
      <c r="F219" s="51">
        <f t="shared" si="125"/>
        <v>14</v>
      </c>
      <c r="G219" s="51">
        <f t="shared" si="125"/>
        <v>10</v>
      </c>
      <c r="H219" s="51">
        <f t="shared" si="125"/>
        <v>0</v>
      </c>
      <c r="I219" s="51">
        <f t="shared" si="111"/>
        <v>0</v>
      </c>
      <c r="J219" s="51">
        <f t="shared" si="125"/>
        <v>0</v>
      </c>
      <c r="K219" s="51">
        <f t="shared" ref="K219" si="126">SUM(K220:K222)</f>
        <v>0</v>
      </c>
      <c r="L219" s="51">
        <f t="shared" ref="L219" si="127">SUM(L220:L222)</f>
        <v>0</v>
      </c>
      <c r="M219" s="51">
        <f t="shared" ref="M219" si="128">SUM(M220:M222)</f>
        <v>0</v>
      </c>
      <c r="N219" s="51">
        <f t="shared" si="112"/>
        <v>0</v>
      </c>
    </row>
    <row r="220" spans="1:14" hidden="1" outlineLevel="1" x14ac:dyDescent="0.3">
      <c r="A220" s="18"/>
      <c r="B220" s="16" t="s">
        <v>281</v>
      </c>
      <c r="C220" s="52">
        <v>0</v>
      </c>
      <c r="D220" s="52">
        <v>0</v>
      </c>
      <c r="E220" s="52">
        <v>0</v>
      </c>
      <c r="F220" s="52">
        <v>0</v>
      </c>
      <c r="G220" s="52">
        <v>0</v>
      </c>
      <c r="H220" s="52">
        <v>0</v>
      </c>
      <c r="I220" s="51">
        <f t="shared" si="111"/>
        <v>0</v>
      </c>
      <c r="J220" s="52">
        <v>0</v>
      </c>
      <c r="K220" s="52">
        <v>0</v>
      </c>
      <c r="L220" s="52">
        <v>0</v>
      </c>
      <c r="M220" s="52"/>
      <c r="N220" s="51">
        <f t="shared" si="112"/>
        <v>0</v>
      </c>
    </row>
    <row r="221" spans="1:14" hidden="1" outlineLevel="1" x14ac:dyDescent="0.3">
      <c r="A221" s="18"/>
      <c r="B221" s="16" t="s">
        <v>282</v>
      </c>
      <c r="C221" s="52">
        <v>22</v>
      </c>
      <c r="D221" s="52">
        <v>0</v>
      </c>
      <c r="E221" s="52">
        <v>16</v>
      </c>
      <c r="F221" s="52">
        <v>4</v>
      </c>
      <c r="G221" s="52">
        <v>0</v>
      </c>
      <c r="H221" s="52">
        <v>0</v>
      </c>
      <c r="I221" s="51">
        <f t="shared" si="111"/>
        <v>0</v>
      </c>
      <c r="J221" s="52">
        <v>0</v>
      </c>
      <c r="K221" s="52">
        <v>0</v>
      </c>
      <c r="L221" s="52">
        <v>0</v>
      </c>
      <c r="M221" s="52"/>
      <c r="N221" s="51">
        <f t="shared" si="112"/>
        <v>0</v>
      </c>
    </row>
    <row r="222" spans="1:14" hidden="1" outlineLevel="1" x14ac:dyDescent="0.3">
      <c r="A222" s="15"/>
      <c r="B222" s="13" t="s">
        <v>47</v>
      </c>
      <c r="C222" s="52">
        <v>10</v>
      </c>
      <c r="D222" s="52">
        <v>10</v>
      </c>
      <c r="E222" s="52">
        <v>0</v>
      </c>
      <c r="F222" s="52">
        <v>10</v>
      </c>
      <c r="G222" s="52">
        <v>10</v>
      </c>
      <c r="H222" s="52">
        <v>0</v>
      </c>
      <c r="I222" s="51">
        <f t="shared" si="111"/>
        <v>0</v>
      </c>
      <c r="J222" s="52">
        <v>0</v>
      </c>
      <c r="K222" s="52">
        <v>0</v>
      </c>
      <c r="L222" s="52">
        <v>0</v>
      </c>
      <c r="M222" s="52"/>
      <c r="N222" s="51">
        <f t="shared" si="112"/>
        <v>0</v>
      </c>
    </row>
    <row r="223" spans="1:14" collapsed="1" x14ac:dyDescent="0.3">
      <c r="A223" s="15" t="s">
        <v>163</v>
      </c>
      <c r="B223" s="14" t="s">
        <v>254</v>
      </c>
      <c r="C223" s="51">
        <f t="shared" ref="C223:L223" si="129">C224+C225+C226+C227+C228+C247</f>
        <v>65</v>
      </c>
      <c r="D223" s="51">
        <f t="shared" si="129"/>
        <v>39</v>
      </c>
      <c r="E223" s="51">
        <f t="shared" si="129"/>
        <v>0</v>
      </c>
      <c r="F223" s="51">
        <f t="shared" si="129"/>
        <v>7</v>
      </c>
      <c r="G223" s="51">
        <f t="shared" si="129"/>
        <v>2</v>
      </c>
      <c r="H223" s="51">
        <f t="shared" si="129"/>
        <v>1</v>
      </c>
      <c r="I223" s="51">
        <f t="shared" si="111"/>
        <v>37</v>
      </c>
      <c r="J223" s="51">
        <f>J224+J225+J226+J227+J228+J247</f>
        <v>0</v>
      </c>
      <c r="K223" s="51">
        <f t="shared" si="129"/>
        <v>0</v>
      </c>
      <c r="L223" s="51">
        <f t="shared" si="129"/>
        <v>1</v>
      </c>
      <c r="M223" s="51">
        <f>M224+M225+M226+M227+M228+M247</f>
        <v>0</v>
      </c>
      <c r="N223" s="51">
        <f t="shared" si="112"/>
        <v>1</v>
      </c>
    </row>
    <row r="224" spans="1:14" ht="39" hidden="1" outlineLevel="1" x14ac:dyDescent="0.3">
      <c r="A224" s="15"/>
      <c r="B224" s="13" t="s">
        <v>1074</v>
      </c>
      <c r="C224" s="52">
        <v>0</v>
      </c>
      <c r="D224" s="52">
        <v>0</v>
      </c>
      <c r="E224" s="52">
        <v>0</v>
      </c>
      <c r="F224" s="52">
        <v>0</v>
      </c>
      <c r="G224" s="52">
        <v>0</v>
      </c>
      <c r="H224" s="52">
        <v>0</v>
      </c>
      <c r="I224" s="51">
        <f t="shared" si="111"/>
        <v>0</v>
      </c>
      <c r="J224" s="52">
        <v>0</v>
      </c>
      <c r="K224" s="52">
        <v>0</v>
      </c>
      <c r="L224" s="52">
        <v>0</v>
      </c>
      <c r="M224" s="52">
        <v>0</v>
      </c>
      <c r="N224" s="51">
        <f t="shared" si="112"/>
        <v>0</v>
      </c>
    </row>
    <row r="225" spans="1:14" hidden="1" outlineLevel="1" x14ac:dyDescent="0.3">
      <c r="A225" s="15"/>
      <c r="B225" s="16" t="s">
        <v>702</v>
      </c>
      <c r="C225" s="52">
        <v>3</v>
      </c>
      <c r="D225" s="52">
        <v>0</v>
      </c>
      <c r="E225" s="52">
        <v>0</v>
      </c>
      <c r="F225" s="52">
        <v>3</v>
      </c>
      <c r="G225" s="52">
        <v>0</v>
      </c>
      <c r="H225" s="52">
        <v>0</v>
      </c>
      <c r="I225" s="51">
        <f t="shared" si="111"/>
        <v>0</v>
      </c>
      <c r="J225" s="52">
        <v>0</v>
      </c>
      <c r="K225" s="52">
        <v>0</v>
      </c>
      <c r="L225" s="52">
        <v>0</v>
      </c>
      <c r="M225" s="52">
        <v>0</v>
      </c>
      <c r="N225" s="51">
        <f t="shared" si="112"/>
        <v>0</v>
      </c>
    </row>
    <row r="226" spans="1:14" ht="39" hidden="1" outlineLevel="1" x14ac:dyDescent="0.3">
      <c r="A226" s="15"/>
      <c r="B226" s="16" t="s">
        <v>664</v>
      </c>
      <c r="C226" s="52">
        <v>0</v>
      </c>
      <c r="D226" s="52">
        <v>0</v>
      </c>
      <c r="E226" s="52">
        <v>0</v>
      </c>
      <c r="F226" s="52">
        <v>0</v>
      </c>
      <c r="G226" s="52">
        <v>0</v>
      </c>
      <c r="H226" s="52">
        <v>0</v>
      </c>
      <c r="I226" s="51">
        <f t="shared" si="111"/>
        <v>0</v>
      </c>
      <c r="J226" s="52">
        <v>0</v>
      </c>
      <c r="K226" s="52">
        <v>0</v>
      </c>
      <c r="L226" s="52">
        <v>0</v>
      </c>
      <c r="M226" s="52">
        <v>0</v>
      </c>
      <c r="N226" s="51">
        <f t="shared" si="112"/>
        <v>0</v>
      </c>
    </row>
    <row r="227" spans="1:14" hidden="1" outlineLevel="1" x14ac:dyDescent="0.3">
      <c r="A227" s="15"/>
      <c r="B227" s="16" t="s">
        <v>662</v>
      </c>
      <c r="C227" s="52">
        <v>3</v>
      </c>
      <c r="D227" s="52">
        <v>3</v>
      </c>
      <c r="E227" s="52">
        <v>0</v>
      </c>
      <c r="F227" s="52">
        <v>0</v>
      </c>
      <c r="G227" s="52">
        <v>0</v>
      </c>
      <c r="H227" s="52">
        <v>0</v>
      </c>
      <c r="I227" s="51">
        <f t="shared" si="111"/>
        <v>3</v>
      </c>
      <c r="J227" s="52">
        <v>0</v>
      </c>
      <c r="K227" s="52">
        <v>0</v>
      </c>
      <c r="L227" s="52">
        <v>0</v>
      </c>
      <c r="M227" s="52">
        <v>0</v>
      </c>
      <c r="N227" s="51">
        <f t="shared" si="112"/>
        <v>0</v>
      </c>
    </row>
    <row r="228" spans="1:14" hidden="1" outlineLevel="1" x14ac:dyDescent="0.3">
      <c r="A228" s="15"/>
      <c r="B228" s="14" t="s">
        <v>38</v>
      </c>
      <c r="C228" s="51">
        <f>SUM(C229:C246)</f>
        <v>2</v>
      </c>
      <c r="D228" s="51">
        <f t="shared" ref="D228:H228" si="130">SUM(D229:D246)</f>
        <v>2</v>
      </c>
      <c r="E228" s="51">
        <f t="shared" si="130"/>
        <v>0</v>
      </c>
      <c r="F228" s="51">
        <f t="shared" si="130"/>
        <v>0</v>
      </c>
      <c r="G228" s="51">
        <f t="shared" si="130"/>
        <v>0</v>
      </c>
      <c r="H228" s="51">
        <f t="shared" si="130"/>
        <v>0</v>
      </c>
      <c r="I228" s="51">
        <f t="shared" si="111"/>
        <v>2</v>
      </c>
      <c r="J228" s="51">
        <f>SUM(J229:J246)</f>
        <v>0</v>
      </c>
      <c r="K228" s="51">
        <f>SUM(K229:K246)</f>
        <v>0</v>
      </c>
      <c r="L228" s="51">
        <f>SUM(L229:L246)</f>
        <v>0</v>
      </c>
      <c r="M228" s="51">
        <f t="shared" ref="M228" si="131">SUM(M229:M246)</f>
        <v>0</v>
      </c>
      <c r="N228" s="51">
        <f t="shared" si="112"/>
        <v>0</v>
      </c>
    </row>
    <row r="229" spans="1:14" ht="39" hidden="1" outlineLevel="1" x14ac:dyDescent="0.3">
      <c r="A229" s="15"/>
      <c r="B229" s="16" t="s">
        <v>1075</v>
      </c>
      <c r="C229" s="52">
        <v>2</v>
      </c>
      <c r="D229" s="52">
        <v>2</v>
      </c>
      <c r="E229" s="52">
        <v>0</v>
      </c>
      <c r="F229" s="52">
        <v>0</v>
      </c>
      <c r="G229" s="52">
        <v>0</v>
      </c>
      <c r="H229" s="52">
        <v>0</v>
      </c>
      <c r="I229" s="51">
        <f t="shared" si="111"/>
        <v>2</v>
      </c>
      <c r="J229" s="52">
        <v>0</v>
      </c>
      <c r="K229" s="52">
        <v>0</v>
      </c>
      <c r="L229" s="52">
        <v>0</v>
      </c>
      <c r="M229" s="52">
        <v>0</v>
      </c>
      <c r="N229" s="51">
        <f t="shared" si="112"/>
        <v>0</v>
      </c>
    </row>
    <row r="230" spans="1:14" hidden="1" outlineLevel="1" x14ac:dyDescent="0.3">
      <c r="A230" s="15"/>
      <c r="B230" s="16" t="s">
        <v>1076</v>
      </c>
      <c r="C230" s="52">
        <v>0</v>
      </c>
      <c r="D230" s="52">
        <v>0</v>
      </c>
      <c r="E230" s="52">
        <v>0</v>
      </c>
      <c r="F230" s="52">
        <v>0</v>
      </c>
      <c r="G230" s="52">
        <v>0</v>
      </c>
      <c r="H230" s="52">
        <v>0</v>
      </c>
      <c r="I230" s="51">
        <f t="shared" si="111"/>
        <v>0</v>
      </c>
      <c r="J230" s="52">
        <v>0</v>
      </c>
      <c r="K230" s="52">
        <v>0</v>
      </c>
      <c r="L230" s="52">
        <v>0</v>
      </c>
      <c r="M230" s="52">
        <v>0</v>
      </c>
      <c r="N230" s="51">
        <f t="shared" si="112"/>
        <v>0</v>
      </c>
    </row>
    <row r="231" spans="1:14" ht="39" hidden="1" outlineLevel="1" x14ac:dyDescent="0.3">
      <c r="A231" s="15"/>
      <c r="B231" s="16" t="s">
        <v>1077</v>
      </c>
      <c r="C231" s="52">
        <v>0</v>
      </c>
      <c r="D231" s="52">
        <v>0</v>
      </c>
      <c r="E231" s="52">
        <v>0</v>
      </c>
      <c r="F231" s="52">
        <v>0</v>
      </c>
      <c r="G231" s="52">
        <v>0</v>
      </c>
      <c r="H231" s="52">
        <v>0</v>
      </c>
      <c r="I231" s="51">
        <f t="shared" si="111"/>
        <v>0</v>
      </c>
      <c r="J231" s="52">
        <v>0</v>
      </c>
      <c r="K231" s="52">
        <v>0</v>
      </c>
      <c r="L231" s="52">
        <v>0</v>
      </c>
      <c r="M231" s="52">
        <v>0</v>
      </c>
      <c r="N231" s="51">
        <f t="shared" si="112"/>
        <v>0</v>
      </c>
    </row>
    <row r="232" spans="1:14" hidden="1" outlineLevel="1" x14ac:dyDescent="0.3">
      <c r="A232" s="15"/>
      <c r="B232" s="16" t="s">
        <v>1078</v>
      </c>
      <c r="C232" s="52">
        <v>0</v>
      </c>
      <c r="D232" s="52">
        <v>0</v>
      </c>
      <c r="E232" s="52">
        <v>0</v>
      </c>
      <c r="F232" s="52">
        <v>0</v>
      </c>
      <c r="G232" s="52">
        <v>0</v>
      </c>
      <c r="H232" s="52">
        <v>0</v>
      </c>
      <c r="I232" s="51">
        <f t="shared" si="111"/>
        <v>0</v>
      </c>
      <c r="J232" s="52">
        <v>0</v>
      </c>
      <c r="K232" s="52">
        <v>0</v>
      </c>
      <c r="L232" s="52">
        <v>0</v>
      </c>
      <c r="M232" s="52">
        <v>0</v>
      </c>
      <c r="N232" s="51">
        <f t="shared" si="112"/>
        <v>0</v>
      </c>
    </row>
    <row r="233" spans="1:14" hidden="1" outlineLevel="1" x14ac:dyDescent="0.3">
      <c r="A233" s="15"/>
      <c r="B233" s="16" t="s">
        <v>1079</v>
      </c>
      <c r="C233" s="52">
        <v>0</v>
      </c>
      <c r="D233" s="52">
        <v>0</v>
      </c>
      <c r="E233" s="52">
        <v>0</v>
      </c>
      <c r="F233" s="52">
        <v>0</v>
      </c>
      <c r="G233" s="52">
        <v>0</v>
      </c>
      <c r="H233" s="52">
        <v>0</v>
      </c>
      <c r="I233" s="51">
        <f t="shared" si="111"/>
        <v>0</v>
      </c>
      <c r="J233" s="52">
        <v>0</v>
      </c>
      <c r="K233" s="52">
        <v>0</v>
      </c>
      <c r="L233" s="52">
        <v>0</v>
      </c>
      <c r="M233" s="52">
        <v>0</v>
      </c>
      <c r="N233" s="51">
        <f t="shared" si="112"/>
        <v>0</v>
      </c>
    </row>
    <row r="234" spans="1:14" hidden="1" outlineLevel="1" x14ac:dyDescent="0.3">
      <c r="A234" s="15"/>
      <c r="B234" s="16" t="s">
        <v>1080</v>
      </c>
      <c r="C234" s="52">
        <v>0</v>
      </c>
      <c r="D234" s="52">
        <v>0</v>
      </c>
      <c r="E234" s="52">
        <v>0</v>
      </c>
      <c r="F234" s="52">
        <v>0</v>
      </c>
      <c r="G234" s="52">
        <v>0</v>
      </c>
      <c r="H234" s="52">
        <v>0</v>
      </c>
      <c r="I234" s="51">
        <f t="shared" si="111"/>
        <v>0</v>
      </c>
      <c r="J234" s="52">
        <v>0</v>
      </c>
      <c r="K234" s="52">
        <v>0</v>
      </c>
      <c r="L234" s="52">
        <v>0</v>
      </c>
      <c r="M234" s="52">
        <v>0</v>
      </c>
      <c r="N234" s="51">
        <f t="shared" si="112"/>
        <v>0</v>
      </c>
    </row>
    <row r="235" spans="1:14" hidden="1" outlineLevel="1" x14ac:dyDescent="0.3">
      <c r="A235" s="15"/>
      <c r="B235" s="16" t="s">
        <v>1081</v>
      </c>
      <c r="C235" s="52">
        <v>0</v>
      </c>
      <c r="D235" s="52">
        <v>0</v>
      </c>
      <c r="E235" s="52">
        <v>0</v>
      </c>
      <c r="F235" s="52">
        <v>0</v>
      </c>
      <c r="G235" s="52">
        <v>0</v>
      </c>
      <c r="H235" s="52">
        <v>0</v>
      </c>
      <c r="I235" s="51">
        <f t="shared" si="111"/>
        <v>0</v>
      </c>
      <c r="J235" s="52">
        <v>0</v>
      </c>
      <c r="K235" s="52">
        <v>0</v>
      </c>
      <c r="L235" s="52">
        <v>0</v>
      </c>
      <c r="M235" s="52">
        <v>0</v>
      </c>
      <c r="N235" s="51">
        <f t="shared" si="112"/>
        <v>0</v>
      </c>
    </row>
    <row r="236" spans="1:14" hidden="1" outlineLevel="1" x14ac:dyDescent="0.3">
      <c r="A236" s="15"/>
      <c r="B236" s="16" t="s">
        <v>1082</v>
      </c>
      <c r="C236" s="52">
        <v>0</v>
      </c>
      <c r="D236" s="52">
        <v>0</v>
      </c>
      <c r="E236" s="52">
        <v>0</v>
      </c>
      <c r="F236" s="52">
        <v>0</v>
      </c>
      <c r="G236" s="52">
        <v>0</v>
      </c>
      <c r="H236" s="52">
        <v>0</v>
      </c>
      <c r="I236" s="51">
        <f t="shared" si="111"/>
        <v>0</v>
      </c>
      <c r="J236" s="52">
        <v>0</v>
      </c>
      <c r="K236" s="52">
        <v>0</v>
      </c>
      <c r="L236" s="52">
        <v>0</v>
      </c>
      <c r="M236" s="52">
        <v>0</v>
      </c>
      <c r="N236" s="51">
        <f t="shared" si="112"/>
        <v>0</v>
      </c>
    </row>
    <row r="237" spans="1:14" ht="39" hidden="1" outlineLevel="1" x14ac:dyDescent="0.3">
      <c r="A237" s="15"/>
      <c r="B237" s="16" t="s">
        <v>1083</v>
      </c>
      <c r="C237" s="52">
        <v>0</v>
      </c>
      <c r="D237" s="52">
        <v>0</v>
      </c>
      <c r="E237" s="52">
        <v>0</v>
      </c>
      <c r="F237" s="52">
        <v>0</v>
      </c>
      <c r="G237" s="52">
        <v>0</v>
      </c>
      <c r="H237" s="52">
        <v>0</v>
      </c>
      <c r="I237" s="51">
        <f t="shared" si="111"/>
        <v>0</v>
      </c>
      <c r="J237" s="52">
        <v>0</v>
      </c>
      <c r="K237" s="52">
        <v>0</v>
      </c>
      <c r="L237" s="52">
        <v>0</v>
      </c>
      <c r="M237" s="52">
        <v>0</v>
      </c>
      <c r="N237" s="51">
        <f t="shared" si="112"/>
        <v>0</v>
      </c>
    </row>
    <row r="238" spans="1:14" hidden="1" outlineLevel="1" x14ac:dyDescent="0.3">
      <c r="A238" s="15"/>
      <c r="B238" s="16" t="s">
        <v>1084</v>
      </c>
      <c r="C238" s="52">
        <v>0</v>
      </c>
      <c r="D238" s="52">
        <v>0</v>
      </c>
      <c r="E238" s="52">
        <v>0</v>
      </c>
      <c r="F238" s="52">
        <v>0</v>
      </c>
      <c r="G238" s="52">
        <v>0</v>
      </c>
      <c r="H238" s="52">
        <v>0</v>
      </c>
      <c r="I238" s="51">
        <f t="shared" si="111"/>
        <v>0</v>
      </c>
      <c r="J238" s="52">
        <v>0</v>
      </c>
      <c r="K238" s="52">
        <v>0</v>
      </c>
      <c r="L238" s="52">
        <v>0</v>
      </c>
      <c r="M238" s="52">
        <v>0</v>
      </c>
      <c r="N238" s="51">
        <f t="shared" si="112"/>
        <v>0</v>
      </c>
    </row>
    <row r="239" spans="1:14" hidden="1" outlineLevel="1" x14ac:dyDescent="0.3">
      <c r="A239" s="15"/>
      <c r="B239" s="16" t="s">
        <v>1085</v>
      </c>
      <c r="C239" s="52">
        <v>0</v>
      </c>
      <c r="D239" s="52">
        <v>0</v>
      </c>
      <c r="E239" s="52">
        <v>0</v>
      </c>
      <c r="F239" s="52">
        <v>0</v>
      </c>
      <c r="G239" s="52">
        <v>0</v>
      </c>
      <c r="H239" s="52">
        <v>0</v>
      </c>
      <c r="I239" s="51">
        <f t="shared" si="111"/>
        <v>0</v>
      </c>
      <c r="J239" s="52">
        <v>0</v>
      </c>
      <c r="K239" s="52">
        <v>0</v>
      </c>
      <c r="L239" s="52">
        <v>0</v>
      </c>
      <c r="M239" s="52">
        <v>0</v>
      </c>
      <c r="N239" s="51">
        <f t="shared" si="112"/>
        <v>0</v>
      </c>
    </row>
    <row r="240" spans="1:14" hidden="1" outlineLevel="1" x14ac:dyDescent="0.3">
      <c r="A240" s="15"/>
      <c r="B240" s="16" t="s">
        <v>1086</v>
      </c>
      <c r="C240" s="52">
        <v>0</v>
      </c>
      <c r="D240" s="52">
        <v>0</v>
      </c>
      <c r="E240" s="52">
        <v>0</v>
      </c>
      <c r="F240" s="52">
        <v>0</v>
      </c>
      <c r="G240" s="52">
        <v>0</v>
      </c>
      <c r="H240" s="52">
        <v>0</v>
      </c>
      <c r="I240" s="51">
        <f t="shared" si="111"/>
        <v>0</v>
      </c>
      <c r="J240" s="52">
        <v>0</v>
      </c>
      <c r="K240" s="52">
        <v>0</v>
      </c>
      <c r="L240" s="52">
        <v>0</v>
      </c>
      <c r="M240" s="52">
        <v>0</v>
      </c>
      <c r="N240" s="51">
        <f t="shared" si="112"/>
        <v>0</v>
      </c>
    </row>
    <row r="241" spans="1:14" hidden="1" outlineLevel="1" x14ac:dyDescent="0.3">
      <c r="A241" s="15"/>
      <c r="B241" s="16" t="s">
        <v>1087</v>
      </c>
      <c r="C241" s="52">
        <v>0</v>
      </c>
      <c r="D241" s="52">
        <v>0</v>
      </c>
      <c r="E241" s="52">
        <v>0</v>
      </c>
      <c r="F241" s="52">
        <v>0</v>
      </c>
      <c r="G241" s="52">
        <v>0</v>
      </c>
      <c r="H241" s="52">
        <v>0</v>
      </c>
      <c r="I241" s="51">
        <f t="shared" si="111"/>
        <v>0</v>
      </c>
      <c r="J241" s="52">
        <v>0</v>
      </c>
      <c r="K241" s="52">
        <v>0</v>
      </c>
      <c r="L241" s="52">
        <v>0</v>
      </c>
      <c r="M241" s="52">
        <v>0</v>
      </c>
      <c r="N241" s="51">
        <f t="shared" si="112"/>
        <v>0</v>
      </c>
    </row>
    <row r="242" spans="1:14" hidden="1" outlineLevel="1" x14ac:dyDescent="0.3">
      <c r="A242" s="15"/>
      <c r="B242" s="16" t="s">
        <v>1088</v>
      </c>
      <c r="C242" s="52">
        <v>0</v>
      </c>
      <c r="D242" s="52">
        <v>0</v>
      </c>
      <c r="E242" s="52">
        <v>0</v>
      </c>
      <c r="F242" s="52">
        <v>0</v>
      </c>
      <c r="G242" s="52">
        <v>0</v>
      </c>
      <c r="H242" s="52">
        <v>0</v>
      </c>
      <c r="I242" s="51">
        <f t="shared" si="111"/>
        <v>0</v>
      </c>
      <c r="J242" s="52">
        <v>0</v>
      </c>
      <c r="K242" s="52">
        <v>0</v>
      </c>
      <c r="L242" s="52">
        <v>0</v>
      </c>
      <c r="M242" s="52">
        <v>0</v>
      </c>
      <c r="N242" s="51">
        <f t="shared" si="112"/>
        <v>0</v>
      </c>
    </row>
    <row r="243" spans="1:14" hidden="1" outlineLevel="1" x14ac:dyDescent="0.3">
      <c r="A243" s="15"/>
      <c r="B243" s="16" t="s">
        <v>1089</v>
      </c>
      <c r="C243" s="52">
        <v>0</v>
      </c>
      <c r="D243" s="52">
        <v>0</v>
      </c>
      <c r="E243" s="52">
        <v>0</v>
      </c>
      <c r="F243" s="52">
        <v>0</v>
      </c>
      <c r="G243" s="52">
        <v>0</v>
      </c>
      <c r="H243" s="52">
        <v>0</v>
      </c>
      <c r="I243" s="51">
        <f t="shared" si="111"/>
        <v>0</v>
      </c>
      <c r="J243" s="52">
        <v>0</v>
      </c>
      <c r="K243" s="52">
        <v>0</v>
      </c>
      <c r="L243" s="52">
        <v>0</v>
      </c>
      <c r="M243" s="52">
        <v>0</v>
      </c>
      <c r="N243" s="51">
        <f t="shared" si="112"/>
        <v>0</v>
      </c>
    </row>
    <row r="244" spans="1:14" ht="39" hidden="1" outlineLevel="1" x14ac:dyDescent="0.3">
      <c r="A244" s="15"/>
      <c r="B244" s="16" t="s">
        <v>1090</v>
      </c>
      <c r="C244" s="52">
        <v>0</v>
      </c>
      <c r="D244" s="52">
        <v>0</v>
      </c>
      <c r="E244" s="52">
        <v>0</v>
      </c>
      <c r="F244" s="52">
        <v>0</v>
      </c>
      <c r="G244" s="52">
        <v>0</v>
      </c>
      <c r="H244" s="52">
        <v>0</v>
      </c>
      <c r="I244" s="51">
        <f t="shared" si="111"/>
        <v>0</v>
      </c>
      <c r="J244" s="52">
        <v>0</v>
      </c>
      <c r="K244" s="52">
        <v>0</v>
      </c>
      <c r="L244" s="52">
        <v>0</v>
      </c>
      <c r="M244" s="52">
        <v>0</v>
      </c>
      <c r="N244" s="51">
        <f t="shared" si="112"/>
        <v>0</v>
      </c>
    </row>
    <row r="245" spans="1:14" ht="39" hidden="1" outlineLevel="1" x14ac:dyDescent="0.3">
      <c r="A245" s="15"/>
      <c r="B245" s="16" t="s">
        <v>1091</v>
      </c>
      <c r="C245" s="52">
        <v>0</v>
      </c>
      <c r="D245" s="52">
        <v>0</v>
      </c>
      <c r="E245" s="52">
        <v>0</v>
      </c>
      <c r="F245" s="52">
        <v>0</v>
      </c>
      <c r="G245" s="52">
        <v>0</v>
      </c>
      <c r="H245" s="52">
        <v>0</v>
      </c>
      <c r="I245" s="51">
        <f t="shared" si="111"/>
        <v>0</v>
      </c>
      <c r="J245" s="52">
        <v>0</v>
      </c>
      <c r="K245" s="52">
        <v>0</v>
      </c>
      <c r="L245" s="52">
        <v>0</v>
      </c>
      <c r="M245" s="52">
        <v>0</v>
      </c>
      <c r="N245" s="51">
        <f t="shared" si="112"/>
        <v>0</v>
      </c>
    </row>
    <row r="246" spans="1:14" ht="39" hidden="1" outlineLevel="1" x14ac:dyDescent="0.3">
      <c r="A246" s="15"/>
      <c r="B246" s="16" t="s">
        <v>1092</v>
      </c>
      <c r="C246" s="52">
        <v>0</v>
      </c>
      <c r="D246" s="52">
        <v>0</v>
      </c>
      <c r="E246" s="52">
        <v>0</v>
      </c>
      <c r="F246" s="52">
        <v>0</v>
      </c>
      <c r="G246" s="52">
        <v>0</v>
      </c>
      <c r="H246" s="52">
        <v>0</v>
      </c>
      <c r="I246" s="51">
        <f t="shared" si="111"/>
        <v>0</v>
      </c>
      <c r="J246" s="52">
        <v>0</v>
      </c>
      <c r="K246" s="52">
        <v>0</v>
      </c>
      <c r="L246" s="52">
        <v>0</v>
      </c>
      <c r="M246" s="52">
        <v>0</v>
      </c>
      <c r="N246" s="51">
        <f t="shared" si="112"/>
        <v>0</v>
      </c>
    </row>
    <row r="247" spans="1:14" hidden="1" outlineLevel="1" x14ac:dyDescent="0.3">
      <c r="A247" s="15"/>
      <c r="B247" s="14" t="s">
        <v>3</v>
      </c>
      <c r="C247" s="51">
        <f t="shared" ref="C247:M247" si="132">SUM(C248:C254)</f>
        <v>57</v>
      </c>
      <c r="D247" s="51">
        <f t="shared" si="132"/>
        <v>34</v>
      </c>
      <c r="E247" s="51">
        <f t="shared" si="132"/>
        <v>0</v>
      </c>
      <c r="F247" s="51">
        <f t="shared" si="132"/>
        <v>4</v>
      </c>
      <c r="G247" s="51">
        <f t="shared" si="132"/>
        <v>2</v>
      </c>
      <c r="H247" s="51">
        <f t="shared" si="132"/>
        <v>1</v>
      </c>
      <c r="I247" s="51">
        <f t="shared" si="111"/>
        <v>32</v>
      </c>
      <c r="J247" s="51">
        <f t="shared" si="132"/>
        <v>0</v>
      </c>
      <c r="K247" s="51">
        <f t="shared" si="132"/>
        <v>0</v>
      </c>
      <c r="L247" s="51">
        <f t="shared" si="132"/>
        <v>1</v>
      </c>
      <c r="M247" s="51">
        <f t="shared" si="132"/>
        <v>0</v>
      </c>
      <c r="N247" s="51">
        <f t="shared" si="112"/>
        <v>1</v>
      </c>
    </row>
    <row r="248" spans="1:14" hidden="1" outlineLevel="1" x14ac:dyDescent="0.3">
      <c r="A248" s="15"/>
      <c r="B248" s="16" t="s">
        <v>665</v>
      </c>
      <c r="C248" s="52">
        <v>2</v>
      </c>
      <c r="D248" s="52">
        <v>1</v>
      </c>
      <c r="E248" s="52">
        <v>0</v>
      </c>
      <c r="F248" s="52">
        <v>0</v>
      </c>
      <c r="G248" s="52">
        <v>0</v>
      </c>
      <c r="H248" s="52">
        <v>0</v>
      </c>
      <c r="I248" s="51">
        <f t="shared" si="111"/>
        <v>1</v>
      </c>
      <c r="J248" s="52">
        <v>0</v>
      </c>
      <c r="K248" s="52">
        <v>0</v>
      </c>
      <c r="L248" s="52">
        <v>0</v>
      </c>
      <c r="M248" s="52">
        <v>0</v>
      </c>
      <c r="N248" s="51">
        <f t="shared" si="112"/>
        <v>0</v>
      </c>
    </row>
    <row r="249" spans="1:14" hidden="1" outlineLevel="1" x14ac:dyDescent="0.3">
      <c r="A249" s="15"/>
      <c r="B249" s="16" t="s">
        <v>663</v>
      </c>
      <c r="C249" s="52">
        <v>5</v>
      </c>
      <c r="D249" s="52">
        <v>4</v>
      </c>
      <c r="E249" s="52">
        <v>0</v>
      </c>
      <c r="F249" s="52">
        <v>1</v>
      </c>
      <c r="G249" s="52">
        <v>1</v>
      </c>
      <c r="H249" s="52">
        <v>0</v>
      </c>
      <c r="I249" s="51">
        <f t="shared" si="111"/>
        <v>3</v>
      </c>
      <c r="J249" s="52">
        <v>0</v>
      </c>
      <c r="K249" s="52">
        <v>0</v>
      </c>
      <c r="L249" s="52">
        <v>0</v>
      </c>
      <c r="M249" s="52">
        <v>0</v>
      </c>
      <c r="N249" s="51">
        <f t="shared" si="112"/>
        <v>0</v>
      </c>
    </row>
    <row r="250" spans="1:14" ht="58.5" hidden="1" outlineLevel="1" x14ac:dyDescent="0.3">
      <c r="A250" s="15"/>
      <c r="B250" s="16" t="s">
        <v>554</v>
      </c>
      <c r="C250" s="52">
        <v>2</v>
      </c>
      <c r="D250" s="52">
        <v>0</v>
      </c>
      <c r="E250" s="52">
        <v>0</v>
      </c>
      <c r="F250" s="52">
        <v>2</v>
      </c>
      <c r="G250" s="52">
        <v>0</v>
      </c>
      <c r="H250" s="52">
        <v>1</v>
      </c>
      <c r="I250" s="51">
        <f t="shared" si="111"/>
        <v>0</v>
      </c>
      <c r="J250" s="52">
        <v>0</v>
      </c>
      <c r="K250" s="52">
        <v>0</v>
      </c>
      <c r="L250" s="52">
        <v>1</v>
      </c>
      <c r="M250" s="52">
        <v>0</v>
      </c>
      <c r="N250" s="51">
        <f t="shared" si="112"/>
        <v>1</v>
      </c>
    </row>
    <row r="251" spans="1:14" hidden="1" outlineLevel="1" x14ac:dyDescent="0.3">
      <c r="A251" s="15"/>
      <c r="B251" s="16" t="s">
        <v>555</v>
      </c>
      <c r="C251" s="52">
        <v>0</v>
      </c>
      <c r="D251" s="52">
        <v>0</v>
      </c>
      <c r="E251" s="52">
        <v>0</v>
      </c>
      <c r="F251" s="52">
        <v>0</v>
      </c>
      <c r="G251" s="52">
        <v>0</v>
      </c>
      <c r="H251" s="52">
        <v>0</v>
      </c>
      <c r="I251" s="51">
        <f t="shared" si="111"/>
        <v>0</v>
      </c>
      <c r="J251" s="52">
        <v>0</v>
      </c>
      <c r="K251" s="52">
        <v>0</v>
      </c>
      <c r="L251" s="52">
        <v>0</v>
      </c>
      <c r="M251" s="52">
        <v>0</v>
      </c>
      <c r="N251" s="51">
        <f t="shared" si="112"/>
        <v>0</v>
      </c>
    </row>
    <row r="252" spans="1:14" hidden="1" outlineLevel="1" x14ac:dyDescent="0.3">
      <c r="A252" s="15"/>
      <c r="B252" s="16" t="s">
        <v>660</v>
      </c>
      <c r="C252" s="52">
        <v>10</v>
      </c>
      <c r="D252" s="52">
        <v>10</v>
      </c>
      <c r="E252" s="52">
        <v>0</v>
      </c>
      <c r="F252" s="52">
        <v>0</v>
      </c>
      <c r="G252" s="52">
        <v>0</v>
      </c>
      <c r="H252" s="52">
        <v>0</v>
      </c>
      <c r="I252" s="51">
        <f t="shared" si="111"/>
        <v>10</v>
      </c>
      <c r="J252" s="52">
        <v>0</v>
      </c>
      <c r="K252" s="52">
        <v>0</v>
      </c>
      <c r="L252" s="52">
        <v>0</v>
      </c>
      <c r="M252" s="52">
        <v>0</v>
      </c>
      <c r="N252" s="51">
        <f t="shared" si="112"/>
        <v>0</v>
      </c>
    </row>
    <row r="253" spans="1:14" hidden="1" outlineLevel="1" x14ac:dyDescent="0.3">
      <c r="A253" s="15"/>
      <c r="B253" s="16" t="s">
        <v>661</v>
      </c>
      <c r="C253" s="52">
        <v>27</v>
      </c>
      <c r="D253" s="52">
        <v>9</v>
      </c>
      <c r="E253" s="52">
        <v>0</v>
      </c>
      <c r="F253" s="52">
        <v>0</v>
      </c>
      <c r="G253" s="52">
        <v>0</v>
      </c>
      <c r="H253" s="52">
        <v>0</v>
      </c>
      <c r="I253" s="51">
        <f t="shared" si="111"/>
        <v>9</v>
      </c>
      <c r="J253" s="52">
        <v>0</v>
      </c>
      <c r="K253" s="52">
        <v>0</v>
      </c>
      <c r="L253" s="52">
        <v>0</v>
      </c>
      <c r="M253" s="52">
        <v>0</v>
      </c>
      <c r="N253" s="51">
        <f t="shared" si="112"/>
        <v>0</v>
      </c>
    </row>
    <row r="254" spans="1:14" hidden="1" outlineLevel="1" x14ac:dyDescent="0.3">
      <c r="A254" s="15"/>
      <c r="B254" s="16" t="s">
        <v>432</v>
      </c>
      <c r="C254" s="52">
        <v>11</v>
      </c>
      <c r="D254" s="52">
        <v>10</v>
      </c>
      <c r="E254" s="52">
        <v>0</v>
      </c>
      <c r="F254" s="52">
        <v>1</v>
      </c>
      <c r="G254" s="52">
        <v>1</v>
      </c>
      <c r="H254" s="52">
        <v>0</v>
      </c>
      <c r="I254" s="51">
        <f t="shared" si="111"/>
        <v>9</v>
      </c>
      <c r="J254" s="52">
        <v>0</v>
      </c>
      <c r="K254" s="52">
        <v>0</v>
      </c>
      <c r="L254" s="52">
        <v>0</v>
      </c>
      <c r="M254" s="52">
        <v>0</v>
      </c>
      <c r="N254" s="51">
        <f t="shared" si="112"/>
        <v>0</v>
      </c>
    </row>
    <row r="255" spans="1:14" collapsed="1" x14ac:dyDescent="0.3">
      <c r="A255" s="15" t="s">
        <v>164</v>
      </c>
      <c r="B255" s="54" t="s">
        <v>255</v>
      </c>
      <c r="C255" s="51">
        <f>C256+C257+C258+C259+C260+C261+C279</f>
        <v>38</v>
      </c>
      <c r="D255" s="51">
        <f t="shared" ref="D255:H255" si="133">D256+D257+D258+D259+D260+D261+D279</f>
        <v>30</v>
      </c>
      <c r="E255" s="51">
        <f t="shared" si="133"/>
        <v>2</v>
      </c>
      <c r="F255" s="51">
        <f t="shared" si="133"/>
        <v>32</v>
      </c>
      <c r="G255" s="51">
        <f t="shared" si="133"/>
        <v>30</v>
      </c>
      <c r="H255" s="51">
        <f t="shared" si="133"/>
        <v>0</v>
      </c>
      <c r="I255" s="51">
        <f t="shared" si="111"/>
        <v>0</v>
      </c>
      <c r="J255" s="51">
        <f>J256+J257+J258+J259+J260+J261+J279</f>
        <v>0</v>
      </c>
      <c r="K255" s="51">
        <f t="shared" ref="K255:M255" si="134">K256+K257+K258+K259+K260+K261+K279</f>
        <v>0</v>
      </c>
      <c r="L255" s="51">
        <f t="shared" si="134"/>
        <v>0</v>
      </c>
      <c r="M255" s="51">
        <f t="shared" si="134"/>
        <v>0</v>
      </c>
      <c r="N255" s="51">
        <f t="shared" si="112"/>
        <v>0</v>
      </c>
    </row>
    <row r="256" spans="1:14" hidden="1" outlineLevel="1" x14ac:dyDescent="0.3">
      <c r="A256" s="12"/>
      <c r="B256" s="13" t="s">
        <v>83</v>
      </c>
      <c r="C256" s="52">
        <v>5</v>
      </c>
      <c r="D256" s="52">
        <v>5</v>
      </c>
      <c r="E256" s="52">
        <v>0</v>
      </c>
      <c r="F256" s="52">
        <v>5</v>
      </c>
      <c r="G256" s="52">
        <v>5</v>
      </c>
      <c r="H256" s="52">
        <v>0</v>
      </c>
      <c r="I256" s="51">
        <f>D256-G256</f>
        <v>0</v>
      </c>
      <c r="J256" s="52">
        <v>0</v>
      </c>
      <c r="K256" s="52">
        <v>0</v>
      </c>
      <c r="L256" s="52">
        <v>0</v>
      </c>
      <c r="M256" s="52"/>
      <c r="N256" s="51">
        <f t="shared" si="112"/>
        <v>0</v>
      </c>
    </row>
    <row r="257" spans="1:14" ht="39" hidden="1" outlineLevel="1" x14ac:dyDescent="0.3">
      <c r="A257" s="12"/>
      <c r="B257" s="13" t="s">
        <v>453</v>
      </c>
      <c r="C257" s="52">
        <v>1</v>
      </c>
      <c r="D257" s="52">
        <v>1</v>
      </c>
      <c r="E257" s="52">
        <v>0</v>
      </c>
      <c r="F257" s="52">
        <v>1</v>
      </c>
      <c r="G257" s="52">
        <v>1</v>
      </c>
      <c r="H257" s="52">
        <v>0</v>
      </c>
      <c r="I257" s="51">
        <f t="shared" si="111"/>
        <v>0</v>
      </c>
      <c r="J257" s="52">
        <v>0</v>
      </c>
      <c r="K257" s="52">
        <v>0</v>
      </c>
      <c r="L257" s="52">
        <v>0</v>
      </c>
      <c r="M257" s="52"/>
      <c r="N257" s="51">
        <f t="shared" si="112"/>
        <v>0</v>
      </c>
    </row>
    <row r="258" spans="1:14" ht="39" hidden="1" outlineLevel="1" x14ac:dyDescent="0.3">
      <c r="A258" s="12"/>
      <c r="B258" s="13" t="s">
        <v>374</v>
      </c>
      <c r="C258" s="52">
        <v>1</v>
      </c>
      <c r="D258" s="52">
        <v>1</v>
      </c>
      <c r="E258" s="52">
        <v>0</v>
      </c>
      <c r="F258" s="52">
        <v>1</v>
      </c>
      <c r="G258" s="52">
        <v>1</v>
      </c>
      <c r="H258" s="52">
        <v>0</v>
      </c>
      <c r="I258" s="51">
        <f t="shared" si="111"/>
        <v>0</v>
      </c>
      <c r="J258" s="52">
        <v>0</v>
      </c>
      <c r="K258" s="52">
        <v>0</v>
      </c>
      <c r="L258" s="52">
        <v>0</v>
      </c>
      <c r="M258" s="52"/>
      <c r="N258" s="51">
        <f t="shared" si="112"/>
        <v>0</v>
      </c>
    </row>
    <row r="259" spans="1:14" ht="39" hidden="1" outlineLevel="1" x14ac:dyDescent="0.3">
      <c r="A259" s="12"/>
      <c r="B259" s="13" t="s">
        <v>375</v>
      </c>
      <c r="C259" s="52">
        <v>1</v>
      </c>
      <c r="D259" s="52">
        <v>1</v>
      </c>
      <c r="E259" s="52">
        <v>0</v>
      </c>
      <c r="F259" s="52">
        <v>1</v>
      </c>
      <c r="G259" s="52">
        <v>1</v>
      </c>
      <c r="H259" s="52">
        <v>0</v>
      </c>
      <c r="I259" s="51">
        <f t="shared" si="111"/>
        <v>0</v>
      </c>
      <c r="J259" s="52">
        <v>0</v>
      </c>
      <c r="K259" s="52">
        <v>0</v>
      </c>
      <c r="L259" s="52">
        <v>0</v>
      </c>
      <c r="M259" s="52"/>
      <c r="N259" s="51">
        <f t="shared" si="112"/>
        <v>0</v>
      </c>
    </row>
    <row r="260" spans="1:14" ht="39" hidden="1" outlineLevel="1" x14ac:dyDescent="0.3">
      <c r="A260" s="12"/>
      <c r="B260" s="34" t="s">
        <v>376</v>
      </c>
      <c r="C260" s="51">
        <f>SUM(C275:C278)</f>
        <v>5</v>
      </c>
      <c r="D260" s="51">
        <f t="shared" ref="D260:H260" si="135">SUM(D275:D278)</f>
        <v>4</v>
      </c>
      <c r="E260" s="51">
        <f t="shared" si="135"/>
        <v>0</v>
      </c>
      <c r="F260" s="51">
        <f t="shared" si="135"/>
        <v>4</v>
      </c>
      <c r="G260" s="51">
        <f t="shared" si="135"/>
        <v>4</v>
      </c>
      <c r="H260" s="51">
        <f t="shared" si="135"/>
        <v>0</v>
      </c>
      <c r="I260" s="51">
        <f t="shared" si="111"/>
        <v>0</v>
      </c>
      <c r="J260" s="51">
        <f>SUM(J275:J278)</f>
        <v>0</v>
      </c>
      <c r="K260" s="51">
        <f t="shared" ref="K260:M260" si="136">SUM(K275:K278)</f>
        <v>0</v>
      </c>
      <c r="L260" s="51">
        <f t="shared" si="136"/>
        <v>0</v>
      </c>
      <c r="M260" s="51">
        <f t="shared" si="136"/>
        <v>0</v>
      </c>
      <c r="N260" s="51">
        <f t="shared" si="112"/>
        <v>0</v>
      </c>
    </row>
    <row r="261" spans="1:14" hidden="1" outlineLevel="1" x14ac:dyDescent="0.3">
      <c r="A261" s="12"/>
      <c r="B261" s="14" t="s">
        <v>38</v>
      </c>
      <c r="C261" s="51">
        <f>SUM(C262:C273)</f>
        <v>7</v>
      </c>
      <c r="D261" s="51">
        <f t="shared" ref="D261:J261" si="137">SUM(D262:D273)</f>
        <v>0</v>
      </c>
      <c r="E261" s="51">
        <f t="shared" si="137"/>
        <v>2</v>
      </c>
      <c r="F261" s="51">
        <f t="shared" si="137"/>
        <v>2</v>
      </c>
      <c r="G261" s="51">
        <f t="shared" si="137"/>
        <v>0</v>
      </c>
      <c r="H261" s="51">
        <f t="shared" si="137"/>
        <v>0</v>
      </c>
      <c r="I261" s="51">
        <f t="shared" si="111"/>
        <v>0</v>
      </c>
      <c r="J261" s="51">
        <f t="shared" si="137"/>
        <v>0</v>
      </c>
      <c r="K261" s="51">
        <f t="shared" ref="K261" si="138">SUM(K262:K273)</f>
        <v>0</v>
      </c>
      <c r="L261" s="51">
        <f t="shared" ref="L261" si="139">SUM(L262:L273)</f>
        <v>0</v>
      </c>
      <c r="M261" s="51">
        <f t="shared" ref="M261" si="140">SUM(M262:M273)</f>
        <v>0</v>
      </c>
      <c r="N261" s="51">
        <f t="shared" si="112"/>
        <v>0</v>
      </c>
    </row>
    <row r="262" spans="1:14" hidden="1" outlineLevel="1" x14ac:dyDescent="0.3">
      <c r="A262" s="12"/>
      <c r="B262" s="13" t="s">
        <v>1096</v>
      </c>
      <c r="C262" s="52">
        <v>0</v>
      </c>
      <c r="D262" s="52">
        <v>0</v>
      </c>
      <c r="E262" s="52">
        <v>0</v>
      </c>
      <c r="F262" s="52">
        <v>0</v>
      </c>
      <c r="G262" s="52">
        <v>0</v>
      </c>
      <c r="H262" s="52">
        <v>0</v>
      </c>
      <c r="I262" s="51">
        <f t="shared" si="111"/>
        <v>0</v>
      </c>
      <c r="J262" s="52">
        <v>0</v>
      </c>
      <c r="K262" s="52">
        <v>0</v>
      </c>
      <c r="L262" s="52">
        <v>0</v>
      </c>
      <c r="M262" s="52"/>
      <c r="N262" s="51">
        <f t="shared" si="112"/>
        <v>0</v>
      </c>
    </row>
    <row r="263" spans="1:14" hidden="1" outlineLevel="1" x14ac:dyDescent="0.3">
      <c r="A263" s="12"/>
      <c r="B263" s="13" t="s">
        <v>747</v>
      </c>
      <c r="C263" s="52">
        <v>1</v>
      </c>
      <c r="D263" s="52">
        <v>0</v>
      </c>
      <c r="E263" s="52">
        <v>0</v>
      </c>
      <c r="F263" s="52">
        <v>1</v>
      </c>
      <c r="G263" s="52">
        <v>0</v>
      </c>
      <c r="H263" s="52">
        <v>0</v>
      </c>
      <c r="I263" s="51">
        <f t="shared" si="111"/>
        <v>0</v>
      </c>
      <c r="J263" s="52">
        <v>0</v>
      </c>
      <c r="K263" s="52">
        <v>0</v>
      </c>
      <c r="L263" s="52">
        <v>0</v>
      </c>
      <c r="M263" s="52"/>
      <c r="N263" s="51">
        <f t="shared" si="112"/>
        <v>0</v>
      </c>
    </row>
    <row r="264" spans="1:14" ht="39" hidden="1" outlineLevel="1" x14ac:dyDescent="0.3">
      <c r="A264" s="12"/>
      <c r="B264" s="13" t="s">
        <v>748</v>
      </c>
      <c r="C264" s="52">
        <v>1</v>
      </c>
      <c r="D264" s="52">
        <v>0</v>
      </c>
      <c r="E264" s="52">
        <v>0</v>
      </c>
      <c r="F264" s="52">
        <v>0</v>
      </c>
      <c r="G264" s="52">
        <v>0</v>
      </c>
      <c r="H264" s="52">
        <v>0</v>
      </c>
      <c r="I264" s="51">
        <f t="shared" si="111"/>
        <v>0</v>
      </c>
      <c r="J264" s="52">
        <v>0</v>
      </c>
      <c r="K264" s="52">
        <v>0</v>
      </c>
      <c r="L264" s="52">
        <v>0</v>
      </c>
      <c r="M264" s="52"/>
      <c r="N264" s="51">
        <f t="shared" si="112"/>
        <v>0</v>
      </c>
    </row>
    <row r="265" spans="1:14" hidden="1" outlineLevel="1" x14ac:dyDescent="0.3">
      <c r="A265" s="12"/>
      <c r="B265" s="13" t="s">
        <v>749</v>
      </c>
      <c r="C265" s="52">
        <v>1</v>
      </c>
      <c r="D265" s="52">
        <v>0</v>
      </c>
      <c r="E265" s="52">
        <v>0</v>
      </c>
      <c r="F265" s="52">
        <v>0</v>
      </c>
      <c r="G265" s="52">
        <v>0</v>
      </c>
      <c r="H265" s="52">
        <v>0</v>
      </c>
      <c r="I265" s="51">
        <f t="shared" si="111"/>
        <v>0</v>
      </c>
      <c r="J265" s="52">
        <v>0</v>
      </c>
      <c r="K265" s="52">
        <v>0</v>
      </c>
      <c r="L265" s="52">
        <v>0</v>
      </c>
      <c r="M265" s="52"/>
      <c r="N265" s="51">
        <f t="shared" si="112"/>
        <v>0</v>
      </c>
    </row>
    <row r="266" spans="1:14" hidden="1" outlineLevel="1" x14ac:dyDescent="0.3">
      <c r="A266" s="12"/>
      <c r="B266" s="13" t="s">
        <v>745</v>
      </c>
      <c r="C266" s="52">
        <v>1</v>
      </c>
      <c r="D266" s="52">
        <v>0</v>
      </c>
      <c r="E266" s="52">
        <v>1</v>
      </c>
      <c r="F266" s="52">
        <v>0</v>
      </c>
      <c r="G266" s="52">
        <v>0</v>
      </c>
      <c r="H266" s="52">
        <v>0</v>
      </c>
      <c r="I266" s="51">
        <f t="shared" si="111"/>
        <v>0</v>
      </c>
      <c r="J266" s="52">
        <v>0</v>
      </c>
      <c r="K266" s="52">
        <v>0</v>
      </c>
      <c r="L266" s="52">
        <v>0</v>
      </c>
      <c r="M266" s="52"/>
      <c r="N266" s="51">
        <f t="shared" si="112"/>
        <v>0</v>
      </c>
    </row>
    <row r="267" spans="1:14" hidden="1" outlineLevel="1" x14ac:dyDescent="0.3">
      <c r="A267" s="12"/>
      <c r="B267" s="13" t="s">
        <v>746</v>
      </c>
      <c r="C267" s="52">
        <v>1</v>
      </c>
      <c r="D267" s="52">
        <v>0</v>
      </c>
      <c r="E267" s="52">
        <v>1</v>
      </c>
      <c r="F267" s="52">
        <v>0</v>
      </c>
      <c r="G267" s="52">
        <v>0</v>
      </c>
      <c r="H267" s="52">
        <v>0</v>
      </c>
      <c r="I267" s="51">
        <f t="shared" si="111"/>
        <v>0</v>
      </c>
      <c r="J267" s="52">
        <v>0</v>
      </c>
      <c r="K267" s="52">
        <v>0</v>
      </c>
      <c r="L267" s="52">
        <v>0</v>
      </c>
      <c r="M267" s="52"/>
      <c r="N267" s="51">
        <f t="shared" si="112"/>
        <v>0</v>
      </c>
    </row>
    <row r="268" spans="1:14" hidden="1" outlineLevel="1" x14ac:dyDescent="0.3">
      <c r="A268" s="12"/>
      <c r="B268" s="13" t="s">
        <v>750</v>
      </c>
      <c r="C268" s="52">
        <v>1</v>
      </c>
      <c r="D268" s="52">
        <v>0</v>
      </c>
      <c r="E268" s="52">
        <v>0</v>
      </c>
      <c r="F268" s="52">
        <v>1</v>
      </c>
      <c r="G268" s="52">
        <v>0</v>
      </c>
      <c r="H268" s="52">
        <v>0</v>
      </c>
      <c r="I268" s="51">
        <f t="shared" ref="I268:I332" si="141">D268-G268</f>
        <v>0</v>
      </c>
      <c r="J268" s="52">
        <v>0</v>
      </c>
      <c r="K268" s="52">
        <v>0</v>
      </c>
      <c r="L268" s="52">
        <v>0</v>
      </c>
      <c r="M268" s="52"/>
      <c r="N268" s="51">
        <f t="shared" ref="N268:N332" si="142">SUM(J268:M268)</f>
        <v>0</v>
      </c>
    </row>
    <row r="269" spans="1:14" hidden="1" outlineLevel="1" x14ac:dyDescent="0.3">
      <c r="A269" s="12"/>
      <c r="B269" s="13" t="s">
        <v>751</v>
      </c>
      <c r="C269" s="52">
        <v>1</v>
      </c>
      <c r="D269" s="52">
        <v>0</v>
      </c>
      <c r="E269" s="52">
        <v>0</v>
      </c>
      <c r="F269" s="52">
        <v>0</v>
      </c>
      <c r="G269" s="52">
        <v>0</v>
      </c>
      <c r="H269" s="52">
        <v>0</v>
      </c>
      <c r="I269" s="51">
        <f t="shared" si="141"/>
        <v>0</v>
      </c>
      <c r="J269" s="52">
        <v>0</v>
      </c>
      <c r="K269" s="52">
        <v>0</v>
      </c>
      <c r="L269" s="52">
        <v>0</v>
      </c>
      <c r="M269" s="52"/>
      <c r="N269" s="51">
        <f t="shared" si="142"/>
        <v>0</v>
      </c>
    </row>
    <row r="270" spans="1:14" hidden="1" outlineLevel="1" x14ac:dyDescent="0.3">
      <c r="A270" s="12"/>
      <c r="B270" s="13" t="s">
        <v>1093</v>
      </c>
      <c r="C270" s="52">
        <v>0</v>
      </c>
      <c r="D270" s="52">
        <v>0</v>
      </c>
      <c r="E270" s="52">
        <v>0</v>
      </c>
      <c r="F270" s="52">
        <v>0</v>
      </c>
      <c r="G270" s="52">
        <v>0</v>
      </c>
      <c r="H270" s="52">
        <v>0</v>
      </c>
      <c r="I270" s="51">
        <f t="shared" si="141"/>
        <v>0</v>
      </c>
      <c r="J270" s="52">
        <v>0</v>
      </c>
      <c r="K270" s="52">
        <v>0</v>
      </c>
      <c r="L270" s="52">
        <v>0</v>
      </c>
      <c r="M270" s="52"/>
      <c r="N270" s="51">
        <f t="shared" si="142"/>
        <v>0</v>
      </c>
    </row>
    <row r="271" spans="1:14" hidden="1" outlineLevel="1" x14ac:dyDescent="0.3">
      <c r="A271" s="12"/>
      <c r="B271" s="13" t="s">
        <v>1094</v>
      </c>
      <c r="C271" s="52">
        <v>0</v>
      </c>
      <c r="D271" s="52">
        <v>0</v>
      </c>
      <c r="E271" s="52">
        <v>0</v>
      </c>
      <c r="F271" s="52">
        <v>0</v>
      </c>
      <c r="G271" s="52">
        <v>0</v>
      </c>
      <c r="H271" s="52">
        <v>0</v>
      </c>
      <c r="I271" s="51">
        <f t="shared" si="141"/>
        <v>0</v>
      </c>
      <c r="J271" s="52">
        <v>0</v>
      </c>
      <c r="K271" s="52">
        <v>0</v>
      </c>
      <c r="L271" s="52">
        <v>0</v>
      </c>
      <c r="M271" s="52"/>
      <c r="N271" s="51">
        <f t="shared" si="142"/>
        <v>0</v>
      </c>
    </row>
    <row r="272" spans="1:14" hidden="1" outlineLevel="1" x14ac:dyDescent="0.3">
      <c r="A272" s="12"/>
      <c r="B272" s="13" t="s">
        <v>1095</v>
      </c>
      <c r="C272" s="52">
        <v>0</v>
      </c>
      <c r="D272" s="52">
        <v>0</v>
      </c>
      <c r="E272" s="52">
        <v>0</v>
      </c>
      <c r="F272" s="52">
        <v>0</v>
      </c>
      <c r="G272" s="52">
        <v>0</v>
      </c>
      <c r="H272" s="52">
        <v>0</v>
      </c>
      <c r="I272" s="51">
        <f t="shared" si="141"/>
        <v>0</v>
      </c>
      <c r="J272" s="52">
        <v>0</v>
      </c>
      <c r="K272" s="52">
        <v>0</v>
      </c>
      <c r="L272" s="52">
        <v>0</v>
      </c>
      <c r="M272" s="52"/>
      <c r="N272" s="51">
        <f t="shared" si="142"/>
        <v>0</v>
      </c>
    </row>
    <row r="273" spans="1:14" hidden="1" outlineLevel="1" x14ac:dyDescent="0.3">
      <c r="A273" s="12"/>
      <c r="B273" s="13" t="s">
        <v>1086</v>
      </c>
      <c r="C273" s="52">
        <v>0</v>
      </c>
      <c r="D273" s="52">
        <v>0</v>
      </c>
      <c r="E273" s="52">
        <v>0</v>
      </c>
      <c r="F273" s="52">
        <v>0</v>
      </c>
      <c r="G273" s="52">
        <v>0</v>
      </c>
      <c r="H273" s="52">
        <v>0</v>
      </c>
      <c r="I273" s="51">
        <f t="shared" si="141"/>
        <v>0</v>
      </c>
      <c r="J273" s="52">
        <v>0</v>
      </c>
      <c r="K273" s="52">
        <v>0</v>
      </c>
      <c r="L273" s="52">
        <v>0</v>
      </c>
      <c r="M273" s="52"/>
      <c r="N273" s="51">
        <f t="shared" si="142"/>
        <v>0</v>
      </c>
    </row>
    <row r="274" spans="1:14" hidden="1" outlineLevel="1" x14ac:dyDescent="0.3">
      <c r="A274" s="12"/>
      <c r="B274" s="14" t="s">
        <v>3</v>
      </c>
      <c r="C274" s="51">
        <f>SUM(C275:C279)</f>
        <v>23</v>
      </c>
      <c r="D274" s="51">
        <f t="shared" ref="D274:J274" si="143">SUM(D275:D279)</f>
        <v>22</v>
      </c>
      <c r="E274" s="51">
        <f t="shared" si="143"/>
        <v>0</v>
      </c>
      <c r="F274" s="51">
        <f t="shared" si="143"/>
        <v>22</v>
      </c>
      <c r="G274" s="51">
        <f t="shared" si="143"/>
        <v>22</v>
      </c>
      <c r="H274" s="51">
        <f t="shared" si="143"/>
        <v>0</v>
      </c>
      <c r="I274" s="51">
        <f t="shared" si="141"/>
        <v>0</v>
      </c>
      <c r="J274" s="51">
        <f t="shared" si="143"/>
        <v>0</v>
      </c>
      <c r="K274" s="51">
        <f t="shared" ref="K274" si="144">SUM(K275:K279)</f>
        <v>0</v>
      </c>
      <c r="L274" s="51">
        <f t="shared" ref="L274" si="145">SUM(L275:L279)</f>
        <v>0</v>
      </c>
      <c r="M274" s="51">
        <f t="shared" ref="M274" si="146">SUM(M275:M279)</f>
        <v>0</v>
      </c>
      <c r="N274" s="51">
        <f t="shared" si="142"/>
        <v>0</v>
      </c>
    </row>
    <row r="275" spans="1:14" hidden="1" outlineLevel="1" x14ac:dyDescent="0.3">
      <c r="A275" s="12"/>
      <c r="B275" s="13" t="s">
        <v>377</v>
      </c>
      <c r="C275" s="52">
        <v>2</v>
      </c>
      <c r="D275" s="52">
        <v>2</v>
      </c>
      <c r="E275" s="52">
        <v>0</v>
      </c>
      <c r="F275" s="52">
        <v>2</v>
      </c>
      <c r="G275" s="52">
        <v>2</v>
      </c>
      <c r="H275" s="52">
        <v>0</v>
      </c>
      <c r="I275" s="51">
        <f t="shared" si="141"/>
        <v>0</v>
      </c>
      <c r="J275" s="52">
        <v>0</v>
      </c>
      <c r="K275" s="52">
        <v>0</v>
      </c>
      <c r="L275" s="52">
        <v>0</v>
      </c>
      <c r="M275" s="52"/>
      <c r="N275" s="51">
        <f t="shared" si="142"/>
        <v>0</v>
      </c>
    </row>
    <row r="276" spans="1:14" hidden="1" outlineLevel="1" x14ac:dyDescent="0.3">
      <c r="A276" s="12"/>
      <c r="B276" s="13" t="s">
        <v>752</v>
      </c>
      <c r="C276" s="52">
        <v>1</v>
      </c>
      <c r="D276" s="52">
        <v>1</v>
      </c>
      <c r="E276" s="52">
        <v>0</v>
      </c>
      <c r="F276" s="52">
        <v>1</v>
      </c>
      <c r="G276" s="52">
        <v>1</v>
      </c>
      <c r="H276" s="52">
        <v>0</v>
      </c>
      <c r="I276" s="51">
        <f t="shared" si="141"/>
        <v>0</v>
      </c>
      <c r="J276" s="52">
        <v>0</v>
      </c>
      <c r="K276" s="52">
        <v>0</v>
      </c>
      <c r="L276" s="52">
        <v>0</v>
      </c>
      <c r="M276" s="52"/>
      <c r="N276" s="51">
        <f t="shared" si="142"/>
        <v>0</v>
      </c>
    </row>
    <row r="277" spans="1:14" hidden="1" outlineLevel="1" x14ac:dyDescent="0.3">
      <c r="A277" s="12"/>
      <c r="B277" s="13" t="s">
        <v>395</v>
      </c>
      <c r="C277" s="52">
        <v>1</v>
      </c>
      <c r="D277" s="52">
        <v>1</v>
      </c>
      <c r="E277" s="52">
        <v>0</v>
      </c>
      <c r="F277" s="52">
        <v>1</v>
      </c>
      <c r="G277" s="52">
        <v>1</v>
      </c>
      <c r="H277" s="52">
        <v>0</v>
      </c>
      <c r="I277" s="51">
        <f t="shared" si="141"/>
        <v>0</v>
      </c>
      <c r="J277" s="52">
        <v>0</v>
      </c>
      <c r="K277" s="52">
        <v>0</v>
      </c>
      <c r="L277" s="52">
        <v>0</v>
      </c>
      <c r="M277" s="52"/>
      <c r="N277" s="51">
        <f t="shared" si="142"/>
        <v>0</v>
      </c>
    </row>
    <row r="278" spans="1:14" hidden="1" outlineLevel="1" x14ac:dyDescent="0.3">
      <c r="A278" s="12"/>
      <c r="B278" s="13" t="s">
        <v>378</v>
      </c>
      <c r="C278" s="52">
        <v>1</v>
      </c>
      <c r="D278" s="52">
        <v>0</v>
      </c>
      <c r="E278" s="52">
        <v>0</v>
      </c>
      <c r="F278" s="52">
        <v>0</v>
      </c>
      <c r="G278" s="52">
        <v>0</v>
      </c>
      <c r="H278" s="52">
        <v>0</v>
      </c>
      <c r="I278" s="51">
        <f t="shared" si="141"/>
        <v>0</v>
      </c>
      <c r="J278" s="52">
        <v>0</v>
      </c>
      <c r="K278" s="52">
        <v>0</v>
      </c>
      <c r="L278" s="52">
        <v>0</v>
      </c>
      <c r="M278" s="52"/>
      <c r="N278" s="51">
        <f t="shared" si="142"/>
        <v>0</v>
      </c>
    </row>
    <row r="279" spans="1:14" hidden="1" outlineLevel="1" x14ac:dyDescent="0.3">
      <c r="A279" s="12"/>
      <c r="B279" s="13" t="s">
        <v>48</v>
      </c>
      <c r="C279" s="52">
        <v>18</v>
      </c>
      <c r="D279" s="52">
        <v>18</v>
      </c>
      <c r="E279" s="52">
        <v>0</v>
      </c>
      <c r="F279" s="52">
        <v>18</v>
      </c>
      <c r="G279" s="52">
        <v>18</v>
      </c>
      <c r="H279" s="52">
        <v>0</v>
      </c>
      <c r="I279" s="51">
        <f t="shared" si="141"/>
        <v>0</v>
      </c>
      <c r="J279" s="52">
        <v>0</v>
      </c>
      <c r="K279" s="52">
        <v>0</v>
      </c>
      <c r="L279" s="52">
        <v>0</v>
      </c>
      <c r="M279" s="52"/>
      <c r="N279" s="51">
        <f t="shared" si="142"/>
        <v>0</v>
      </c>
    </row>
    <row r="280" spans="1:14" collapsed="1" x14ac:dyDescent="0.3">
      <c r="A280" s="15" t="s">
        <v>73</v>
      </c>
      <c r="B280" s="54" t="s">
        <v>256</v>
      </c>
      <c r="C280" s="51">
        <f t="shared" ref="C280:K280" si="147">C281+C282+C283+C284+C290</f>
        <v>13</v>
      </c>
      <c r="D280" s="51">
        <f t="shared" si="147"/>
        <v>0</v>
      </c>
      <c r="E280" s="51">
        <f t="shared" si="147"/>
        <v>0</v>
      </c>
      <c r="F280" s="51">
        <f t="shared" si="147"/>
        <v>0</v>
      </c>
      <c r="G280" s="51">
        <f t="shared" si="147"/>
        <v>0</v>
      </c>
      <c r="H280" s="51">
        <f t="shared" si="147"/>
        <v>0</v>
      </c>
      <c r="I280" s="51">
        <f t="shared" si="141"/>
        <v>0</v>
      </c>
      <c r="J280" s="51">
        <f t="shared" si="147"/>
        <v>0</v>
      </c>
      <c r="K280" s="51">
        <f t="shared" si="147"/>
        <v>0</v>
      </c>
      <c r="L280" s="51">
        <f t="shared" ref="L280" si="148">L281+L282+L283+L284+L290</f>
        <v>0</v>
      </c>
      <c r="M280" s="51">
        <f t="shared" ref="M280" si="149">M281+M282+M283+M284+M290</f>
        <v>0</v>
      </c>
      <c r="N280" s="51">
        <f t="shared" si="142"/>
        <v>0</v>
      </c>
    </row>
    <row r="281" spans="1:14" hidden="1" outlineLevel="1" x14ac:dyDescent="0.3">
      <c r="A281" s="15"/>
      <c r="B281" s="13" t="s">
        <v>84</v>
      </c>
      <c r="C281" s="52">
        <v>5</v>
      </c>
      <c r="D281" s="52">
        <v>0</v>
      </c>
      <c r="E281" s="52">
        <v>0</v>
      </c>
      <c r="F281" s="52">
        <v>0</v>
      </c>
      <c r="G281" s="52">
        <v>0</v>
      </c>
      <c r="H281" s="52">
        <v>0</v>
      </c>
      <c r="I281" s="51">
        <f t="shared" si="141"/>
        <v>0</v>
      </c>
      <c r="J281" s="52">
        <v>0</v>
      </c>
      <c r="K281" s="52">
        <v>0</v>
      </c>
      <c r="L281" s="52"/>
      <c r="M281" s="52"/>
      <c r="N281" s="51">
        <f t="shared" si="142"/>
        <v>0</v>
      </c>
    </row>
    <row r="282" spans="1:14" ht="39" hidden="1" outlineLevel="1" x14ac:dyDescent="0.3">
      <c r="A282" s="15"/>
      <c r="B282" s="13" t="s">
        <v>470</v>
      </c>
      <c r="C282" s="52">
        <v>0</v>
      </c>
      <c r="D282" s="52">
        <v>0</v>
      </c>
      <c r="E282" s="52">
        <v>0</v>
      </c>
      <c r="F282" s="52">
        <v>0</v>
      </c>
      <c r="G282" s="52">
        <v>0</v>
      </c>
      <c r="H282" s="52">
        <v>0</v>
      </c>
      <c r="I282" s="51">
        <f t="shared" si="141"/>
        <v>0</v>
      </c>
      <c r="J282" s="52">
        <v>0</v>
      </c>
      <c r="K282" s="52">
        <v>0</v>
      </c>
      <c r="L282" s="52"/>
      <c r="M282" s="52"/>
      <c r="N282" s="51">
        <f t="shared" si="142"/>
        <v>0</v>
      </c>
    </row>
    <row r="283" spans="1:14" ht="39" hidden="1" outlineLevel="1" x14ac:dyDescent="0.3">
      <c r="A283" s="15"/>
      <c r="B283" s="13" t="s">
        <v>471</v>
      </c>
      <c r="C283" s="52">
        <v>0</v>
      </c>
      <c r="D283" s="52">
        <v>0</v>
      </c>
      <c r="E283" s="52">
        <v>0</v>
      </c>
      <c r="F283" s="52">
        <v>0</v>
      </c>
      <c r="G283" s="52">
        <v>0</v>
      </c>
      <c r="H283" s="52">
        <v>0</v>
      </c>
      <c r="I283" s="51">
        <f t="shared" si="141"/>
        <v>0</v>
      </c>
      <c r="J283" s="52">
        <v>0</v>
      </c>
      <c r="K283" s="52">
        <v>0</v>
      </c>
      <c r="L283" s="52"/>
      <c r="M283" s="52"/>
      <c r="N283" s="51">
        <f t="shared" si="142"/>
        <v>0</v>
      </c>
    </row>
    <row r="284" spans="1:14" hidden="1" outlineLevel="1" x14ac:dyDescent="0.3">
      <c r="A284" s="15"/>
      <c r="B284" s="14" t="s">
        <v>38</v>
      </c>
      <c r="C284" s="51">
        <f t="shared" ref="C284:J284" si="150">SUM(C285:C289)</f>
        <v>8</v>
      </c>
      <c r="D284" s="51">
        <f t="shared" si="150"/>
        <v>0</v>
      </c>
      <c r="E284" s="51">
        <f t="shared" si="150"/>
        <v>0</v>
      </c>
      <c r="F284" s="51">
        <f t="shared" si="150"/>
        <v>0</v>
      </c>
      <c r="G284" s="51">
        <f t="shared" si="150"/>
        <v>0</v>
      </c>
      <c r="H284" s="51">
        <f t="shared" si="150"/>
        <v>0</v>
      </c>
      <c r="I284" s="51">
        <f t="shared" si="141"/>
        <v>0</v>
      </c>
      <c r="J284" s="51">
        <f t="shared" si="150"/>
        <v>0</v>
      </c>
      <c r="K284" s="51">
        <f t="shared" ref="K284" si="151">SUM(K285:K289)</f>
        <v>0</v>
      </c>
      <c r="L284" s="51">
        <f t="shared" ref="L284" si="152">SUM(L285:L289)</f>
        <v>0</v>
      </c>
      <c r="M284" s="51">
        <f t="shared" ref="M284" si="153">SUM(M285:M289)</f>
        <v>0</v>
      </c>
      <c r="N284" s="51">
        <f t="shared" si="142"/>
        <v>0</v>
      </c>
    </row>
    <row r="285" spans="1:14" hidden="1" outlineLevel="1" x14ac:dyDescent="0.3">
      <c r="A285" s="15"/>
      <c r="B285" s="13" t="s">
        <v>1098</v>
      </c>
      <c r="C285" s="52">
        <v>2</v>
      </c>
      <c r="D285" s="52">
        <v>0</v>
      </c>
      <c r="E285" s="52">
        <v>0</v>
      </c>
      <c r="F285" s="52">
        <v>0</v>
      </c>
      <c r="G285" s="52">
        <v>0</v>
      </c>
      <c r="H285" s="52">
        <v>0</v>
      </c>
      <c r="I285" s="51">
        <f t="shared" si="141"/>
        <v>0</v>
      </c>
      <c r="J285" s="52">
        <v>0</v>
      </c>
      <c r="K285" s="52">
        <v>0</v>
      </c>
      <c r="L285" s="52"/>
      <c r="M285" s="52"/>
      <c r="N285" s="51">
        <f t="shared" si="142"/>
        <v>0</v>
      </c>
    </row>
    <row r="286" spans="1:14" hidden="1" outlineLevel="1" x14ac:dyDescent="0.3">
      <c r="A286" s="15"/>
      <c r="B286" s="13" t="s">
        <v>1021</v>
      </c>
      <c r="C286" s="52">
        <v>1</v>
      </c>
      <c r="D286" s="52">
        <v>0</v>
      </c>
      <c r="E286" s="52">
        <v>0</v>
      </c>
      <c r="F286" s="52">
        <v>0</v>
      </c>
      <c r="G286" s="52">
        <v>0</v>
      </c>
      <c r="H286" s="52">
        <v>0</v>
      </c>
      <c r="I286" s="51">
        <f t="shared" si="141"/>
        <v>0</v>
      </c>
      <c r="J286" s="52">
        <v>0</v>
      </c>
      <c r="K286" s="52">
        <v>0</v>
      </c>
      <c r="L286" s="52"/>
      <c r="M286" s="52"/>
      <c r="N286" s="51">
        <f t="shared" si="142"/>
        <v>0</v>
      </c>
    </row>
    <row r="287" spans="1:14" ht="39" hidden="1" outlineLevel="1" x14ac:dyDescent="0.3">
      <c r="A287" s="15"/>
      <c r="B287" s="13" t="s">
        <v>1097</v>
      </c>
      <c r="C287" s="52">
        <v>1</v>
      </c>
      <c r="D287" s="52">
        <v>0</v>
      </c>
      <c r="E287" s="52">
        <v>0</v>
      </c>
      <c r="F287" s="52">
        <v>0</v>
      </c>
      <c r="G287" s="52">
        <v>0</v>
      </c>
      <c r="H287" s="52">
        <v>0</v>
      </c>
      <c r="I287" s="51">
        <f t="shared" si="141"/>
        <v>0</v>
      </c>
      <c r="J287" s="52">
        <v>0</v>
      </c>
      <c r="K287" s="52">
        <v>0</v>
      </c>
      <c r="L287" s="52"/>
      <c r="M287" s="52"/>
      <c r="N287" s="51">
        <f t="shared" si="142"/>
        <v>0</v>
      </c>
    </row>
    <row r="288" spans="1:14" ht="39" hidden="1" outlineLevel="1" x14ac:dyDescent="0.3">
      <c r="A288" s="15"/>
      <c r="B288" s="13" t="s">
        <v>1022</v>
      </c>
      <c r="C288" s="52">
        <v>3</v>
      </c>
      <c r="D288" s="52">
        <v>0</v>
      </c>
      <c r="E288" s="52">
        <v>0</v>
      </c>
      <c r="F288" s="52">
        <v>0</v>
      </c>
      <c r="G288" s="52">
        <v>0</v>
      </c>
      <c r="H288" s="52">
        <v>0</v>
      </c>
      <c r="I288" s="51">
        <f t="shared" si="141"/>
        <v>0</v>
      </c>
      <c r="J288" s="52">
        <v>0</v>
      </c>
      <c r="K288" s="52">
        <v>0</v>
      </c>
      <c r="L288" s="52"/>
      <c r="M288" s="52"/>
      <c r="N288" s="51">
        <f t="shared" si="142"/>
        <v>0</v>
      </c>
    </row>
    <row r="289" spans="1:14" hidden="1" outlineLevel="1" x14ac:dyDescent="0.3">
      <c r="A289" s="15"/>
      <c r="B289" s="13" t="s">
        <v>1020</v>
      </c>
      <c r="C289" s="52">
        <v>1</v>
      </c>
      <c r="D289" s="52">
        <v>0</v>
      </c>
      <c r="E289" s="52">
        <v>0</v>
      </c>
      <c r="F289" s="52">
        <v>0</v>
      </c>
      <c r="G289" s="52">
        <v>0</v>
      </c>
      <c r="H289" s="52">
        <v>0</v>
      </c>
      <c r="I289" s="51">
        <f t="shared" si="141"/>
        <v>0</v>
      </c>
      <c r="J289" s="52">
        <v>0</v>
      </c>
      <c r="K289" s="52">
        <v>0</v>
      </c>
      <c r="L289" s="52"/>
      <c r="M289" s="52"/>
      <c r="N289" s="51">
        <f t="shared" si="142"/>
        <v>0</v>
      </c>
    </row>
    <row r="290" spans="1:14" hidden="1" outlineLevel="1" x14ac:dyDescent="0.3">
      <c r="A290" s="15"/>
      <c r="B290" s="14" t="s">
        <v>3</v>
      </c>
      <c r="C290" s="51">
        <f t="shared" ref="C290:H290" si="154">SUM(C291)</f>
        <v>0</v>
      </c>
      <c r="D290" s="51">
        <f t="shared" si="154"/>
        <v>0</v>
      </c>
      <c r="E290" s="51">
        <f t="shared" si="154"/>
        <v>0</v>
      </c>
      <c r="F290" s="51">
        <f t="shared" si="154"/>
        <v>0</v>
      </c>
      <c r="G290" s="51">
        <f t="shared" si="154"/>
        <v>0</v>
      </c>
      <c r="H290" s="51">
        <f t="shared" si="154"/>
        <v>0</v>
      </c>
      <c r="I290" s="51">
        <f t="shared" si="141"/>
        <v>0</v>
      </c>
      <c r="J290" s="52"/>
      <c r="K290" s="52"/>
      <c r="L290" s="52"/>
      <c r="M290" s="52"/>
      <c r="N290" s="51">
        <f t="shared" si="142"/>
        <v>0</v>
      </c>
    </row>
    <row r="291" spans="1:14" hidden="1" outlineLevel="1" x14ac:dyDescent="0.3">
      <c r="A291" s="15"/>
      <c r="B291" s="14"/>
      <c r="C291" s="52"/>
      <c r="D291" s="52"/>
      <c r="E291" s="52"/>
      <c r="F291" s="52"/>
      <c r="G291" s="52"/>
      <c r="H291" s="52"/>
      <c r="I291" s="51">
        <f t="shared" si="141"/>
        <v>0</v>
      </c>
      <c r="J291" s="52"/>
      <c r="K291" s="52"/>
      <c r="L291" s="52"/>
      <c r="M291" s="52"/>
      <c r="N291" s="51">
        <f t="shared" si="142"/>
        <v>0</v>
      </c>
    </row>
    <row r="292" spans="1:14" collapsed="1" x14ac:dyDescent="0.3">
      <c r="A292" s="15" t="s">
        <v>169</v>
      </c>
      <c r="B292" s="54" t="s">
        <v>257</v>
      </c>
      <c r="C292" s="51">
        <f t="shared" ref="C292:J292" si="155">C293+C294+C295+C296+C297+C309</f>
        <v>6</v>
      </c>
      <c r="D292" s="51">
        <f t="shared" si="155"/>
        <v>3</v>
      </c>
      <c r="E292" s="51">
        <f t="shared" si="155"/>
        <v>0</v>
      </c>
      <c r="F292" s="51">
        <f t="shared" si="155"/>
        <v>5</v>
      </c>
      <c r="G292" s="51">
        <f t="shared" si="155"/>
        <v>3</v>
      </c>
      <c r="H292" s="51">
        <f t="shared" si="155"/>
        <v>0</v>
      </c>
      <c r="I292" s="51">
        <f t="shared" si="141"/>
        <v>0</v>
      </c>
      <c r="J292" s="51">
        <f t="shared" si="155"/>
        <v>0</v>
      </c>
      <c r="K292" s="51">
        <f t="shared" ref="K292" si="156">K293+K294+K295+K296+K297+K309</f>
        <v>0</v>
      </c>
      <c r="L292" s="51">
        <f t="shared" ref="L292" si="157">L293+L294+L295+L296+L297+L309</f>
        <v>0</v>
      </c>
      <c r="M292" s="51">
        <f t="shared" ref="M292" si="158">M293+M294+M295+M296+M297+M309</f>
        <v>0</v>
      </c>
      <c r="N292" s="51">
        <f t="shared" si="142"/>
        <v>0</v>
      </c>
    </row>
    <row r="293" spans="1:14" hidden="1" outlineLevel="1" x14ac:dyDescent="0.3">
      <c r="A293" s="15"/>
      <c r="B293" s="13" t="s">
        <v>85</v>
      </c>
      <c r="C293" s="52">
        <v>0</v>
      </c>
      <c r="D293" s="52">
        <v>0</v>
      </c>
      <c r="E293" s="52">
        <v>0</v>
      </c>
      <c r="F293" s="52">
        <v>0</v>
      </c>
      <c r="G293" s="52">
        <v>0</v>
      </c>
      <c r="H293" s="52">
        <v>0</v>
      </c>
      <c r="I293" s="51">
        <f t="shared" si="141"/>
        <v>0</v>
      </c>
      <c r="J293" s="52">
        <v>0</v>
      </c>
      <c r="K293" s="52">
        <v>0</v>
      </c>
      <c r="L293" s="52">
        <v>0</v>
      </c>
      <c r="M293" s="52"/>
      <c r="N293" s="51">
        <f t="shared" si="142"/>
        <v>0</v>
      </c>
    </row>
    <row r="294" spans="1:14" hidden="1" outlineLevel="1" x14ac:dyDescent="0.3">
      <c r="A294" s="15"/>
      <c r="B294" s="13" t="s">
        <v>52</v>
      </c>
      <c r="C294" s="52">
        <v>2</v>
      </c>
      <c r="D294" s="52">
        <v>2</v>
      </c>
      <c r="E294" s="52">
        <v>0</v>
      </c>
      <c r="F294" s="52">
        <v>2</v>
      </c>
      <c r="G294" s="52">
        <v>2</v>
      </c>
      <c r="H294" s="52">
        <v>0</v>
      </c>
      <c r="I294" s="51">
        <f t="shared" si="141"/>
        <v>0</v>
      </c>
      <c r="J294" s="52">
        <v>0</v>
      </c>
      <c r="K294" s="52">
        <v>0</v>
      </c>
      <c r="L294" s="52">
        <v>0</v>
      </c>
      <c r="M294" s="52"/>
      <c r="N294" s="51">
        <f t="shared" si="142"/>
        <v>0</v>
      </c>
    </row>
    <row r="295" spans="1:14" hidden="1" outlineLevel="1" x14ac:dyDescent="0.3">
      <c r="A295" s="15"/>
      <c r="B295" s="13" t="s">
        <v>182</v>
      </c>
      <c r="C295" s="52">
        <v>0</v>
      </c>
      <c r="D295" s="52">
        <v>0</v>
      </c>
      <c r="E295" s="52">
        <v>0</v>
      </c>
      <c r="F295" s="52">
        <v>0</v>
      </c>
      <c r="G295" s="52">
        <v>0</v>
      </c>
      <c r="H295" s="52">
        <v>0</v>
      </c>
      <c r="I295" s="51">
        <f t="shared" si="141"/>
        <v>0</v>
      </c>
      <c r="J295" s="52">
        <v>0</v>
      </c>
      <c r="K295" s="52">
        <v>0</v>
      </c>
      <c r="L295" s="52">
        <v>0</v>
      </c>
      <c r="M295" s="52"/>
      <c r="N295" s="51">
        <f t="shared" si="142"/>
        <v>0</v>
      </c>
    </row>
    <row r="296" spans="1:14" hidden="1" outlineLevel="1" x14ac:dyDescent="0.3">
      <c r="A296" s="15"/>
      <c r="B296" s="13" t="s">
        <v>363</v>
      </c>
      <c r="C296" s="52">
        <v>1</v>
      </c>
      <c r="D296" s="52">
        <v>0</v>
      </c>
      <c r="E296" s="52">
        <v>0</v>
      </c>
      <c r="F296" s="52">
        <v>0</v>
      </c>
      <c r="G296" s="52">
        <v>0</v>
      </c>
      <c r="H296" s="52">
        <v>0</v>
      </c>
      <c r="I296" s="51">
        <f t="shared" si="141"/>
        <v>0</v>
      </c>
      <c r="J296" s="52">
        <v>0</v>
      </c>
      <c r="K296" s="52">
        <v>0</v>
      </c>
      <c r="L296" s="52">
        <v>0</v>
      </c>
      <c r="M296" s="52"/>
      <c r="N296" s="51">
        <f t="shared" si="142"/>
        <v>0</v>
      </c>
    </row>
    <row r="297" spans="1:14" hidden="1" outlineLevel="1" x14ac:dyDescent="0.3">
      <c r="A297" s="15"/>
      <c r="B297" s="14" t="s">
        <v>38</v>
      </c>
      <c r="C297" s="51">
        <f t="shared" ref="C297:J297" si="159">SUM(C298:C308)</f>
        <v>0</v>
      </c>
      <c r="D297" s="51">
        <f t="shared" si="159"/>
        <v>0</v>
      </c>
      <c r="E297" s="51">
        <f t="shared" si="159"/>
        <v>0</v>
      </c>
      <c r="F297" s="51">
        <f t="shared" si="159"/>
        <v>0</v>
      </c>
      <c r="G297" s="51">
        <f t="shared" si="159"/>
        <v>0</v>
      </c>
      <c r="H297" s="51">
        <f t="shared" si="159"/>
        <v>0</v>
      </c>
      <c r="I297" s="51">
        <f t="shared" si="141"/>
        <v>0</v>
      </c>
      <c r="J297" s="51">
        <f t="shared" si="159"/>
        <v>0</v>
      </c>
      <c r="K297" s="51">
        <f t="shared" ref="K297" si="160">SUM(K298:K308)</f>
        <v>0</v>
      </c>
      <c r="L297" s="51">
        <f t="shared" ref="L297:M297" si="161">SUM(L298:L308)</f>
        <v>0</v>
      </c>
      <c r="M297" s="51">
        <f t="shared" si="161"/>
        <v>0</v>
      </c>
      <c r="N297" s="51">
        <f t="shared" si="142"/>
        <v>0</v>
      </c>
    </row>
    <row r="298" spans="1:14" hidden="1" outlineLevel="1" x14ac:dyDescent="0.3">
      <c r="A298" s="15"/>
      <c r="B298" s="13" t="s">
        <v>1109</v>
      </c>
      <c r="C298" s="52">
        <v>0</v>
      </c>
      <c r="D298" s="52">
        <v>0</v>
      </c>
      <c r="E298" s="52">
        <v>0</v>
      </c>
      <c r="F298" s="52">
        <v>0</v>
      </c>
      <c r="G298" s="52">
        <v>0</v>
      </c>
      <c r="H298" s="52">
        <v>0</v>
      </c>
      <c r="I298" s="51">
        <f t="shared" si="141"/>
        <v>0</v>
      </c>
      <c r="J298" s="52">
        <v>0</v>
      </c>
      <c r="K298" s="52">
        <v>0</v>
      </c>
      <c r="L298" s="52">
        <v>0</v>
      </c>
      <c r="M298" s="52"/>
      <c r="N298" s="51">
        <f t="shared" si="142"/>
        <v>0</v>
      </c>
    </row>
    <row r="299" spans="1:14" hidden="1" outlineLevel="1" x14ac:dyDescent="0.3">
      <c r="A299" s="15"/>
      <c r="B299" s="13" t="s">
        <v>1099</v>
      </c>
      <c r="C299" s="52">
        <v>0</v>
      </c>
      <c r="D299" s="52">
        <v>0</v>
      </c>
      <c r="E299" s="52">
        <v>0</v>
      </c>
      <c r="F299" s="52">
        <v>0</v>
      </c>
      <c r="G299" s="52">
        <v>0</v>
      </c>
      <c r="H299" s="52">
        <v>0</v>
      </c>
      <c r="I299" s="51">
        <f t="shared" si="141"/>
        <v>0</v>
      </c>
      <c r="J299" s="52">
        <v>0</v>
      </c>
      <c r="K299" s="52">
        <v>0</v>
      </c>
      <c r="L299" s="52">
        <v>0</v>
      </c>
      <c r="M299" s="52"/>
      <c r="N299" s="51">
        <f t="shared" si="142"/>
        <v>0</v>
      </c>
    </row>
    <row r="300" spans="1:14" ht="39" hidden="1" outlineLevel="1" x14ac:dyDescent="0.3">
      <c r="A300" s="15"/>
      <c r="B300" s="13" t="s">
        <v>1100</v>
      </c>
      <c r="C300" s="52">
        <v>0</v>
      </c>
      <c r="D300" s="52">
        <v>0</v>
      </c>
      <c r="E300" s="52">
        <v>0</v>
      </c>
      <c r="F300" s="52">
        <v>0</v>
      </c>
      <c r="G300" s="52">
        <v>0</v>
      </c>
      <c r="H300" s="52">
        <v>0</v>
      </c>
      <c r="I300" s="51">
        <f t="shared" si="141"/>
        <v>0</v>
      </c>
      <c r="J300" s="52">
        <v>0</v>
      </c>
      <c r="K300" s="52">
        <v>0</v>
      </c>
      <c r="L300" s="52">
        <v>0</v>
      </c>
      <c r="M300" s="52"/>
      <c r="N300" s="51">
        <f t="shared" si="142"/>
        <v>0</v>
      </c>
    </row>
    <row r="301" spans="1:14" hidden="1" outlineLevel="1" x14ac:dyDescent="0.3">
      <c r="A301" s="15"/>
      <c r="B301" s="13" t="s">
        <v>1101</v>
      </c>
      <c r="C301" s="52">
        <v>0</v>
      </c>
      <c r="D301" s="52">
        <v>0</v>
      </c>
      <c r="E301" s="52">
        <v>0</v>
      </c>
      <c r="F301" s="52">
        <v>0</v>
      </c>
      <c r="G301" s="52">
        <v>0</v>
      </c>
      <c r="H301" s="52">
        <v>0</v>
      </c>
      <c r="I301" s="51">
        <f t="shared" si="141"/>
        <v>0</v>
      </c>
      <c r="J301" s="52">
        <v>0</v>
      </c>
      <c r="K301" s="52">
        <v>0</v>
      </c>
      <c r="L301" s="52">
        <v>0</v>
      </c>
      <c r="M301" s="52"/>
      <c r="N301" s="51">
        <f t="shared" si="142"/>
        <v>0</v>
      </c>
    </row>
    <row r="302" spans="1:14" hidden="1" outlineLevel="1" x14ac:dyDescent="0.3">
      <c r="A302" s="15"/>
      <c r="B302" s="13" t="s">
        <v>1102</v>
      </c>
      <c r="C302" s="52">
        <v>0</v>
      </c>
      <c r="D302" s="52">
        <v>0</v>
      </c>
      <c r="E302" s="52">
        <v>0</v>
      </c>
      <c r="F302" s="52">
        <v>0</v>
      </c>
      <c r="G302" s="52">
        <v>0</v>
      </c>
      <c r="H302" s="52">
        <v>0</v>
      </c>
      <c r="I302" s="51">
        <f t="shared" si="141"/>
        <v>0</v>
      </c>
      <c r="J302" s="52">
        <v>0</v>
      </c>
      <c r="K302" s="52">
        <v>0</v>
      </c>
      <c r="L302" s="52">
        <v>0</v>
      </c>
      <c r="M302" s="52"/>
      <c r="N302" s="51">
        <f t="shared" si="142"/>
        <v>0</v>
      </c>
    </row>
    <row r="303" spans="1:14" hidden="1" outlineLevel="1" x14ac:dyDescent="0.3">
      <c r="A303" s="15"/>
      <c r="B303" s="13" t="s">
        <v>1103</v>
      </c>
      <c r="C303" s="52">
        <v>0</v>
      </c>
      <c r="D303" s="52">
        <v>0</v>
      </c>
      <c r="E303" s="52">
        <v>0</v>
      </c>
      <c r="F303" s="52">
        <v>0</v>
      </c>
      <c r="G303" s="52">
        <v>0</v>
      </c>
      <c r="H303" s="52">
        <v>0</v>
      </c>
      <c r="I303" s="51">
        <f t="shared" si="141"/>
        <v>0</v>
      </c>
      <c r="J303" s="52">
        <v>0</v>
      </c>
      <c r="K303" s="52">
        <v>0</v>
      </c>
      <c r="L303" s="52">
        <v>0</v>
      </c>
      <c r="M303" s="52"/>
      <c r="N303" s="51">
        <f t="shared" si="142"/>
        <v>0</v>
      </c>
    </row>
    <row r="304" spans="1:14" ht="39" hidden="1" outlineLevel="1" x14ac:dyDescent="0.3">
      <c r="A304" s="15"/>
      <c r="B304" s="13" t="s">
        <v>1104</v>
      </c>
      <c r="C304" s="52">
        <v>0</v>
      </c>
      <c r="D304" s="52">
        <v>0</v>
      </c>
      <c r="E304" s="52">
        <v>0</v>
      </c>
      <c r="F304" s="52">
        <v>0</v>
      </c>
      <c r="G304" s="52">
        <v>0</v>
      </c>
      <c r="H304" s="52">
        <v>0</v>
      </c>
      <c r="I304" s="51">
        <f t="shared" si="141"/>
        <v>0</v>
      </c>
      <c r="J304" s="52">
        <v>0</v>
      </c>
      <c r="K304" s="52">
        <v>0</v>
      </c>
      <c r="L304" s="52">
        <v>0</v>
      </c>
      <c r="M304" s="52"/>
      <c r="N304" s="51">
        <f t="shared" si="142"/>
        <v>0</v>
      </c>
    </row>
    <row r="305" spans="1:14" hidden="1" outlineLevel="1" x14ac:dyDescent="0.3">
      <c r="A305" s="15"/>
      <c r="B305" s="13" t="s">
        <v>1105</v>
      </c>
      <c r="C305" s="52">
        <v>0</v>
      </c>
      <c r="D305" s="52">
        <v>0</v>
      </c>
      <c r="E305" s="52">
        <v>0</v>
      </c>
      <c r="F305" s="52">
        <v>0</v>
      </c>
      <c r="G305" s="52">
        <v>0</v>
      </c>
      <c r="H305" s="52">
        <v>0</v>
      </c>
      <c r="I305" s="51">
        <f t="shared" si="141"/>
        <v>0</v>
      </c>
      <c r="J305" s="52">
        <v>0</v>
      </c>
      <c r="K305" s="52">
        <v>0</v>
      </c>
      <c r="L305" s="52">
        <v>0</v>
      </c>
      <c r="M305" s="52"/>
      <c r="N305" s="51">
        <f t="shared" si="142"/>
        <v>0</v>
      </c>
    </row>
    <row r="306" spans="1:14" ht="39" hidden="1" outlineLevel="1" x14ac:dyDescent="0.3">
      <c r="A306" s="15"/>
      <c r="B306" s="13" t="s">
        <v>1106</v>
      </c>
      <c r="C306" s="52">
        <v>0</v>
      </c>
      <c r="D306" s="52">
        <v>0</v>
      </c>
      <c r="E306" s="52">
        <v>0</v>
      </c>
      <c r="F306" s="52">
        <v>0</v>
      </c>
      <c r="G306" s="52">
        <v>0</v>
      </c>
      <c r="H306" s="52">
        <v>0</v>
      </c>
      <c r="I306" s="51">
        <f t="shared" si="141"/>
        <v>0</v>
      </c>
      <c r="J306" s="52">
        <v>0</v>
      </c>
      <c r="K306" s="52">
        <v>0</v>
      </c>
      <c r="L306" s="52">
        <v>0</v>
      </c>
      <c r="M306" s="52"/>
      <c r="N306" s="51">
        <f t="shared" si="142"/>
        <v>0</v>
      </c>
    </row>
    <row r="307" spans="1:14" ht="39" hidden="1" outlineLevel="1" x14ac:dyDescent="0.3">
      <c r="A307" s="15"/>
      <c r="B307" s="13" t="s">
        <v>1107</v>
      </c>
      <c r="C307" s="52">
        <v>0</v>
      </c>
      <c r="D307" s="52">
        <v>0</v>
      </c>
      <c r="E307" s="52">
        <v>0</v>
      </c>
      <c r="F307" s="52">
        <v>0</v>
      </c>
      <c r="G307" s="52">
        <v>0</v>
      </c>
      <c r="H307" s="52">
        <v>0</v>
      </c>
      <c r="I307" s="51">
        <f t="shared" si="141"/>
        <v>0</v>
      </c>
      <c r="J307" s="52">
        <v>0</v>
      </c>
      <c r="K307" s="52">
        <v>0</v>
      </c>
      <c r="L307" s="52">
        <v>0</v>
      </c>
      <c r="M307" s="52"/>
      <c r="N307" s="51">
        <f t="shared" si="142"/>
        <v>0</v>
      </c>
    </row>
    <row r="308" spans="1:14" hidden="1" outlineLevel="1" x14ac:dyDescent="0.3">
      <c r="A308" s="15"/>
      <c r="B308" s="13" t="s">
        <v>1108</v>
      </c>
      <c r="C308" s="52">
        <v>0</v>
      </c>
      <c r="D308" s="52">
        <v>0</v>
      </c>
      <c r="E308" s="52">
        <v>0</v>
      </c>
      <c r="F308" s="52">
        <v>0</v>
      </c>
      <c r="G308" s="52">
        <v>0</v>
      </c>
      <c r="H308" s="52">
        <v>0</v>
      </c>
      <c r="I308" s="51">
        <f t="shared" si="141"/>
        <v>0</v>
      </c>
      <c r="J308" s="52">
        <v>0</v>
      </c>
      <c r="K308" s="52">
        <v>0</v>
      </c>
      <c r="L308" s="52">
        <v>0</v>
      </c>
      <c r="M308" s="52"/>
      <c r="N308" s="51">
        <f t="shared" si="142"/>
        <v>0</v>
      </c>
    </row>
    <row r="309" spans="1:14" hidden="1" outlineLevel="1" x14ac:dyDescent="0.3">
      <c r="A309" s="15"/>
      <c r="B309" s="14" t="s">
        <v>3</v>
      </c>
      <c r="C309" s="51">
        <f t="shared" ref="C309:J309" si="162">SUM(C310:C313)</f>
        <v>3</v>
      </c>
      <c r="D309" s="51">
        <f t="shared" si="162"/>
        <v>1</v>
      </c>
      <c r="E309" s="51">
        <f t="shared" si="162"/>
        <v>0</v>
      </c>
      <c r="F309" s="51">
        <f t="shared" si="162"/>
        <v>3</v>
      </c>
      <c r="G309" s="51">
        <f t="shared" si="162"/>
        <v>1</v>
      </c>
      <c r="H309" s="51">
        <f t="shared" si="162"/>
        <v>0</v>
      </c>
      <c r="I309" s="51">
        <f t="shared" si="141"/>
        <v>0</v>
      </c>
      <c r="J309" s="51">
        <f t="shared" si="162"/>
        <v>0</v>
      </c>
      <c r="K309" s="51">
        <f t="shared" ref="K309" si="163">SUM(K310:K313)</f>
        <v>0</v>
      </c>
      <c r="L309" s="51">
        <f t="shared" ref="L309" si="164">SUM(L310:L313)</f>
        <v>0</v>
      </c>
      <c r="M309" s="51">
        <f t="shared" ref="M309" si="165">SUM(M310:M313)</f>
        <v>0</v>
      </c>
      <c r="N309" s="51">
        <f t="shared" si="142"/>
        <v>0</v>
      </c>
    </row>
    <row r="310" spans="1:14" hidden="1" outlineLevel="1" x14ac:dyDescent="0.3">
      <c r="A310" s="15"/>
      <c r="B310" s="13" t="s">
        <v>49</v>
      </c>
      <c r="C310" s="52">
        <v>0</v>
      </c>
      <c r="D310" s="52">
        <v>0</v>
      </c>
      <c r="E310" s="52">
        <v>0</v>
      </c>
      <c r="F310" s="52">
        <v>0</v>
      </c>
      <c r="G310" s="52">
        <v>0</v>
      </c>
      <c r="H310" s="52">
        <v>0</v>
      </c>
      <c r="I310" s="51">
        <f t="shared" si="141"/>
        <v>0</v>
      </c>
      <c r="J310" s="52">
        <v>0</v>
      </c>
      <c r="K310" s="52">
        <v>0</v>
      </c>
      <c r="L310" s="52">
        <v>0</v>
      </c>
      <c r="M310" s="52"/>
      <c r="N310" s="51">
        <f t="shared" si="142"/>
        <v>0</v>
      </c>
    </row>
    <row r="311" spans="1:14" hidden="1" outlineLevel="1" x14ac:dyDescent="0.3">
      <c r="A311" s="15"/>
      <c r="B311" s="13" t="s">
        <v>394</v>
      </c>
      <c r="C311" s="52">
        <v>3</v>
      </c>
      <c r="D311" s="52">
        <v>1</v>
      </c>
      <c r="E311" s="52">
        <v>0</v>
      </c>
      <c r="F311" s="52">
        <v>3</v>
      </c>
      <c r="G311" s="52">
        <v>1</v>
      </c>
      <c r="H311" s="52">
        <v>0</v>
      </c>
      <c r="I311" s="51">
        <f t="shared" si="141"/>
        <v>0</v>
      </c>
      <c r="J311" s="52">
        <v>0</v>
      </c>
      <c r="K311" s="52">
        <v>0</v>
      </c>
      <c r="L311" s="52">
        <v>0</v>
      </c>
      <c r="M311" s="52"/>
      <c r="N311" s="51">
        <f t="shared" si="142"/>
        <v>0</v>
      </c>
    </row>
    <row r="312" spans="1:14" ht="39" hidden="1" outlineLevel="1" x14ac:dyDescent="0.3">
      <c r="A312" s="15"/>
      <c r="B312" s="13" t="s">
        <v>50</v>
      </c>
      <c r="C312" s="52">
        <v>0</v>
      </c>
      <c r="D312" s="52">
        <v>0</v>
      </c>
      <c r="E312" s="52">
        <v>0</v>
      </c>
      <c r="F312" s="52">
        <v>0</v>
      </c>
      <c r="G312" s="52">
        <v>0</v>
      </c>
      <c r="H312" s="52">
        <v>0</v>
      </c>
      <c r="I312" s="51">
        <f t="shared" si="141"/>
        <v>0</v>
      </c>
      <c r="J312" s="52">
        <v>0</v>
      </c>
      <c r="K312" s="52">
        <v>0</v>
      </c>
      <c r="L312" s="52">
        <v>0</v>
      </c>
      <c r="M312" s="52"/>
      <c r="N312" s="51">
        <f t="shared" si="142"/>
        <v>0</v>
      </c>
    </row>
    <row r="313" spans="1:14" ht="58.5" hidden="1" outlineLevel="1" x14ac:dyDescent="0.3">
      <c r="A313" s="15"/>
      <c r="B313" s="13" t="s">
        <v>51</v>
      </c>
      <c r="C313" s="52">
        <v>0</v>
      </c>
      <c r="D313" s="52">
        <v>0</v>
      </c>
      <c r="E313" s="52">
        <v>0</v>
      </c>
      <c r="F313" s="52">
        <v>0</v>
      </c>
      <c r="G313" s="52">
        <v>0</v>
      </c>
      <c r="H313" s="52">
        <v>0</v>
      </c>
      <c r="I313" s="51">
        <f t="shared" si="141"/>
        <v>0</v>
      </c>
      <c r="J313" s="52">
        <v>0</v>
      </c>
      <c r="K313" s="52">
        <v>0</v>
      </c>
      <c r="L313" s="52">
        <v>0</v>
      </c>
      <c r="M313" s="52"/>
      <c r="N313" s="51">
        <f t="shared" si="142"/>
        <v>0</v>
      </c>
    </row>
    <row r="314" spans="1:14" collapsed="1" x14ac:dyDescent="0.3">
      <c r="A314" s="15" t="s">
        <v>68</v>
      </c>
      <c r="B314" s="54" t="s">
        <v>260</v>
      </c>
      <c r="C314" s="51">
        <f t="shared" ref="C314:G314" si="166">C315+C316+C317+C318+C319+C320+C321+C338</f>
        <v>32</v>
      </c>
      <c r="D314" s="51">
        <f t="shared" si="166"/>
        <v>6</v>
      </c>
      <c r="E314" s="51">
        <f t="shared" si="166"/>
        <v>0</v>
      </c>
      <c r="F314" s="51">
        <f t="shared" si="166"/>
        <v>31</v>
      </c>
      <c r="G314" s="51">
        <f t="shared" si="166"/>
        <v>6</v>
      </c>
      <c r="H314" s="51">
        <f>H315+H316+H317+H318+H319+H320+H321+H338</f>
        <v>0</v>
      </c>
      <c r="I314" s="51">
        <f t="shared" si="141"/>
        <v>0</v>
      </c>
      <c r="J314" s="51">
        <f>J315+J316+J317+J318+J319+J320+J321+J338</f>
        <v>0</v>
      </c>
      <c r="K314" s="51">
        <f t="shared" ref="K314:M314" si="167">K315+K316+K317+K318+K319+K320+K321+K338</f>
        <v>0</v>
      </c>
      <c r="L314" s="51">
        <f t="shared" si="167"/>
        <v>0</v>
      </c>
      <c r="M314" s="51">
        <f t="shared" si="167"/>
        <v>0</v>
      </c>
      <c r="N314" s="51">
        <f t="shared" si="142"/>
        <v>0</v>
      </c>
    </row>
    <row r="315" spans="1:14" ht="39" hidden="1" outlineLevel="1" x14ac:dyDescent="0.3">
      <c r="A315" s="15"/>
      <c r="B315" s="13" t="s">
        <v>86</v>
      </c>
      <c r="C315" s="52">
        <v>3</v>
      </c>
      <c r="D315" s="52">
        <v>0</v>
      </c>
      <c r="E315" s="52">
        <v>0</v>
      </c>
      <c r="F315" s="52">
        <v>3</v>
      </c>
      <c r="G315" s="52">
        <v>0</v>
      </c>
      <c r="H315" s="52">
        <v>0</v>
      </c>
      <c r="I315" s="51">
        <f t="shared" si="141"/>
        <v>0</v>
      </c>
      <c r="J315" s="52">
        <v>0</v>
      </c>
      <c r="K315" s="52">
        <v>0</v>
      </c>
      <c r="L315" s="52">
        <v>0</v>
      </c>
      <c r="M315" s="52"/>
      <c r="N315" s="51">
        <f t="shared" si="142"/>
        <v>0</v>
      </c>
    </row>
    <row r="316" spans="1:14" ht="39" hidden="1" outlineLevel="1" x14ac:dyDescent="0.3">
      <c r="A316" s="15"/>
      <c r="B316" s="16" t="s">
        <v>341</v>
      </c>
      <c r="C316" s="52">
        <v>2</v>
      </c>
      <c r="D316" s="52">
        <v>0</v>
      </c>
      <c r="E316" s="52">
        <v>0</v>
      </c>
      <c r="F316" s="52">
        <v>2</v>
      </c>
      <c r="G316" s="52">
        <v>0</v>
      </c>
      <c r="H316" s="52">
        <v>0</v>
      </c>
      <c r="I316" s="51">
        <f t="shared" si="141"/>
        <v>0</v>
      </c>
      <c r="J316" s="52">
        <v>0</v>
      </c>
      <c r="K316" s="52">
        <v>0</v>
      </c>
      <c r="L316" s="52">
        <v>0</v>
      </c>
      <c r="M316" s="52"/>
      <c r="N316" s="51">
        <f t="shared" si="142"/>
        <v>0</v>
      </c>
    </row>
    <row r="317" spans="1:14" ht="58.5" hidden="1" outlineLevel="1" x14ac:dyDescent="0.3">
      <c r="A317" s="15"/>
      <c r="B317" s="13" t="s">
        <v>342</v>
      </c>
      <c r="C317" s="52">
        <v>2</v>
      </c>
      <c r="D317" s="52">
        <v>0</v>
      </c>
      <c r="E317" s="52">
        <v>0</v>
      </c>
      <c r="F317" s="52">
        <v>2</v>
      </c>
      <c r="G317" s="52">
        <v>0</v>
      </c>
      <c r="H317" s="52">
        <v>0</v>
      </c>
      <c r="I317" s="51">
        <f t="shared" si="141"/>
        <v>0</v>
      </c>
      <c r="J317" s="52">
        <v>0</v>
      </c>
      <c r="K317" s="52">
        <v>0</v>
      </c>
      <c r="L317" s="52">
        <v>0</v>
      </c>
      <c r="M317" s="52"/>
      <c r="N317" s="51">
        <f t="shared" si="142"/>
        <v>0</v>
      </c>
    </row>
    <row r="318" spans="1:14" ht="58.5" hidden="1" outlineLevel="1" x14ac:dyDescent="0.3">
      <c r="A318" s="15"/>
      <c r="B318" s="13" t="s">
        <v>343</v>
      </c>
      <c r="C318" s="52">
        <v>3</v>
      </c>
      <c r="D318" s="52">
        <v>1</v>
      </c>
      <c r="E318" s="52">
        <v>0</v>
      </c>
      <c r="F318" s="52">
        <v>3</v>
      </c>
      <c r="G318" s="52">
        <v>1</v>
      </c>
      <c r="H318" s="52">
        <v>0</v>
      </c>
      <c r="I318" s="51">
        <f t="shared" si="141"/>
        <v>0</v>
      </c>
      <c r="J318" s="52">
        <v>0</v>
      </c>
      <c r="K318" s="52">
        <v>0</v>
      </c>
      <c r="L318" s="52">
        <v>0</v>
      </c>
      <c r="M318" s="52"/>
      <c r="N318" s="51">
        <f t="shared" si="142"/>
        <v>0</v>
      </c>
    </row>
    <row r="319" spans="1:14" ht="39" hidden="1" outlineLevel="1" x14ac:dyDescent="0.3">
      <c r="A319" s="15"/>
      <c r="B319" s="13" t="s">
        <v>344</v>
      </c>
      <c r="C319" s="52">
        <v>0</v>
      </c>
      <c r="D319" s="52">
        <v>0</v>
      </c>
      <c r="E319" s="52">
        <v>0</v>
      </c>
      <c r="F319" s="52">
        <v>0</v>
      </c>
      <c r="G319" s="52">
        <v>0</v>
      </c>
      <c r="H319" s="52">
        <v>0</v>
      </c>
      <c r="I319" s="51">
        <f t="shared" si="141"/>
        <v>0</v>
      </c>
      <c r="J319" s="52">
        <v>0</v>
      </c>
      <c r="K319" s="52">
        <v>0</v>
      </c>
      <c r="L319" s="52">
        <v>0</v>
      </c>
      <c r="M319" s="52"/>
      <c r="N319" s="51">
        <f t="shared" si="142"/>
        <v>0</v>
      </c>
    </row>
    <row r="320" spans="1:14" ht="58.5" hidden="1" outlineLevel="1" x14ac:dyDescent="0.3">
      <c r="A320" s="15"/>
      <c r="B320" s="13" t="s">
        <v>345</v>
      </c>
      <c r="C320" s="52">
        <v>4</v>
      </c>
      <c r="D320" s="52">
        <v>2</v>
      </c>
      <c r="E320" s="52">
        <v>0</v>
      </c>
      <c r="F320" s="52">
        <v>4</v>
      </c>
      <c r="G320" s="52">
        <v>2</v>
      </c>
      <c r="H320" s="52">
        <v>0</v>
      </c>
      <c r="I320" s="51">
        <f t="shared" si="141"/>
        <v>0</v>
      </c>
      <c r="J320" s="52">
        <v>0</v>
      </c>
      <c r="K320" s="52">
        <v>0</v>
      </c>
      <c r="L320" s="52">
        <v>0</v>
      </c>
      <c r="M320" s="52"/>
      <c r="N320" s="51">
        <f t="shared" si="142"/>
        <v>0</v>
      </c>
    </row>
    <row r="321" spans="1:14" hidden="1" outlineLevel="1" x14ac:dyDescent="0.3">
      <c r="A321" s="15"/>
      <c r="B321" s="14" t="s">
        <v>38</v>
      </c>
      <c r="C321" s="51">
        <f t="shared" ref="C321:J321" si="168">SUM(C322:C337)</f>
        <v>13</v>
      </c>
      <c r="D321" s="51">
        <f t="shared" si="168"/>
        <v>0</v>
      </c>
      <c r="E321" s="51">
        <f t="shared" si="168"/>
        <v>0</v>
      </c>
      <c r="F321" s="51">
        <f t="shared" si="168"/>
        <v>12</v>
      </c>
      <c r="G321" s="51">
        <f t="shared" si="168"/>
        <v>0</v>
      </c>
      <c r="H321" s="51">
        <f t="shared" si="168"/>
        <v>0</v>
      </c>
      <c r="I321" s="51">
        <f t="shared" si="141"/>
        <v>0</v>
      </c>
      <c r="J321" s="51">
        <f t="shared" si="168"/>
        <v>0</v>
      </c>
      <c r="K321" s="51">
        <f t="shared" ref="K321" si="169">SUM(K322:K337)</f>
        <v>0</v>
      </c>
      <c r="L321" s="51">
        <f t="shared" ref="L321" si="170">SUM(L322:L337)</f>
        <v>0</v>
      </c>
      <c r="M321" s="51">
        <f t="shared" ref="M321" si="171">SUM(M322:M337)</f>
        <v>0</v>
      </c>
      <c r="N321" s="51">
        <f t="shared" si="142"/>
        <v>0</v>
      </c>
    </row>
    <row r="322" spans="1:14" hidden="1" outlineLevel="1" x14ac:dyDescent="0.3">
      <c r="A322" s="15"/>
      <c r="B322" s="13" t="s">
        <v>352</v>
      </c>
      <c r="C322" s="52">
        <v>1</v>
      </c>
      <c r="D322" s="52">
        <v>0</v>
      </c>
      <c r="E322" s="52">
        <v>0</v>
      </c>
      <c r="F322" s="52">
        <v>1</v>
      </c>
      <c r="G322" s="52">
        <v>0</v>
      </c>
      <c r="H322" s="52">
        <v>0</v>
      </c>
      <c r="I322" s="51">
        <f t="shared" si="141"/>
        <v>0</v>
      </c>
      <c r="J322" s="52">
        <v>0</v>
      </c>
      <c r="K322" s="52">
        <v>0</v>
      </c>
      <c r="L322" s="52">
        <v>0</v>
      </c>
      <c r="M322" s="52"/>
      <c r="N322" s="51">
        <f t="shared" si="142"/>
        <v>0</v>
      </c>
    </row>
    <row r="323" spans="1:14" hidden="1" outlineLevel="1" x14ac:dyDescent="0.3">
      <c r="A323" s="15"/>
      <c r="B323" s="13" t="s">
        <v>1110</v>
      </c>
      <c r="C323" s="52">
        <v>0</v>
      </c>
      <c r="D323" s="52">
        <v>0</v>
      </c>
      <c r="E323" s="52">
        <v>0</v>
      </c>
      <c r="F323" s="52">
        <v>0</v>
      </c>
      <c r="G323" s="52">
        <v>0</v>
      </c>
      <c r="H323" s="52">
        <v>0</v>
      </c>
      <c r="I323" s="51">
        <f t="shared" si="141"/>
        <v>0</v>
      </c>
      <c r="J323" s="52">
        <v>0</v>
      </c>
      <c r="K323" s="52">
        <v>0</v>
      </c>
      <c r="L323" s="52">
        <v>0</v>
      </c>
      <c r="M323" s="52"/>
      <c r="N323" s="51">
        <f t="shared" si="142"/>
        <v>0</v>
      </c>
    </row>
    <row r="324" spans="1:14" ht="39" hidden="1" outlineLevel="1" x14ac:dyDescent="0.3">
      <c r="A324" s="15"/>
      <c r="B324" s="13" t="s">
        <v>351</v>
      </c>
      <c r="C324" s="52">
        <v>1</v>
      </c>
      <c r="D324" s="52">
        <v>0</v>
      </c>
      <c r="E324" s="52">
        <v>0</v>
      </c>
      <c r="F324" s="52">
        <v>1</v>
      </c>
      <c r="G324" s="52">
        <v>0</v>
      </c>
      <c r="H324" s="52">
        <v>0</v>
      </c>
      <c r="I324" s="51">
        <f t="shared" si="141"/>
        <v>0</v>
      </c>
      <c r="J324" s="52">
        <v>0</v>
      </c>
      <c r="K324" s="52">
        <v>0</v>
      </c>
      <c r="L324" s="52">
        <v>0</v>
      </c>
      <c r="M324" s="52"/>
      <c r="N324" s="51">
        <f t="shared" si="142"/>
        <v>0</v>
      </c>
    </row>
    <row r="325" spans="1:14" hidden="1" outlineLevel="1" x14ac:dyDescent="0.3">
      <c r="A325" s="15"/>
      <c r="B325" s="13" t="s">
        <v>349</v>
      </c>
      <c r="C325" s="52">
        <v>2</v>
      </c>
      <c r="D325" s="52">
        <v>0</v>
      </c>
      <c r="E325" s="52">
        <v>0</v>
      </c>
      <c r="F325" s="52">
        <v>1</v>
      </c>
      <c r="G325" s="52">
        <v>0</v>
      </c>
      <c r="H325" s="52">
        <v>0</v>
      </c>
      <c r="I325" s="51">
        <f t="shared" si="141"/>
        <v>0</v>
      </c>
      <c r="J325" s="52">
        <v>0</v>
      </c>
      <c r="K325" s="52">
        <v>0</v>
      </c>
      <c r="L325" s="52">
        <v>0</v>
      </c>
      <c r="M325" s="52"/>
      <c r="N325" s="51">
        <f t="shared" si="142"/>
        <v>0</v>
      </c>
    </row>
    <row r="326" spans="1:14" hidden="1" outlineLevel="1" x14ac:dyDescent="0.3">
      <c r="A326" s="15"/>
      <c r="B326" s="13" t="s">
        <v>1111</v>
      </c>
      <c r="C326" s="52">
        <v>0</v>
      </c>
      <c r="D326" s="52">
        <v>0</v>
      </c>
      <c r="E326" s="52">
        <v>0</v>
      </c>
      <c r="F326" s="52">
        <v>0</v>
      </c>
      <c r="G326" s="52">
        <v>0</v>
      </c>
      <c r="H326" s="52">
        <v>0</v>
      </c>
      <c r="I326" s="51">
        <f t="shared" si="141"/>
        <v>0</v>
      </c>
      <c r="J326" s="52">
        <v>0</v>
      </c>
      <c r="K326" s="52">
        <v>0</v>
      </c>
      <c r="L326" s="52">
        <v>0</v>
      </c>
      <c r="M326" s="52"/>
      <c r="N326" s="51">
        <f t="shared" si="142"/>
        <v>0</v>
      </c>
    </row>
    <row r="327" spans="1:14" ht="39" hidden="1" outlineLevel="1" x14ac:dyDescent="0.3">
      <c r="A327" s="15"/>
      <c r="B327" s="13" t="s">
        <v>348</v>
      </c>
      <c r="C327" s="52">
        <v>1</v>
      </c>
      <c r="D327" s="52">
        <v>0</v>
      </c>
      <c r="E327" s="52">
        <v>0</v>
      </c>
      <c r="F327" s="52">
        <v>1</v>
      </c>
      <c r="G327" s="52">
        <v>0</v>
      </c>
      <c r="H327" s="52">
        <v>0</v>
      </c>
      <c r="I327" s="51">
        <f t="shared" si="141"/>
        <v>0</v>
      </c>
      <c r="J327" s="52">
        <v>0</v>
      </c>
      <c r="K327" s="52">
        <v>0</v>
      </c>
      <c r="L327" s="52">
        <v>0</v>
      </c>
      <c r="M327" s="52"/>
      <c r="N327" s="51">
        <f t="shared" si="142"/>
        <v>0</v>
      </c>
    </row>
    <row r="328" spans="1:14" hidden="1" outlineLevel="1" x14ac:dyDescent="0.3">
      <c r="A328" s="15"/>
      <c r="B328" s="13" t="s">
        <v>1112</v>
      </c>
      <c r="C328" s="52">
        <v>1</v>
      </c>
      <c r="D328" s="52">
        <v>0</v>
      </c>
      <c r="E328" s="52">
        <v>0</v>
      </c>
      <c r="F328" s="52">
        <v>1</v>
      </c>
      <c r="G328" s="52">
        <v>0</v>
      </c>
      <c r="H328" s="52">
        <v>0</v>
      </c>
      <c r="I328" s="51">
        <f t="shared" si="141"/>
        <v>0</v>
      </c>
      <c r="J328" s="52">
        <v>0</v>
      </c>
      <c r="K328" s="52">
        <v>0</v>
      </c>
      <c r="L328" s="52">
        <v>0</v>
      </c>
      <c r="M328" s="52"/>
      <c r="N328" s="51">
        <f t="shared" si="142"/>
        <v>0</v>
      </c>
    </row>
    <row r="329" spans="1:14" ht="39" hidden="1" outlineLevel="1" x14ac:dyDescent="0.3">
      <c r="A329" s="15"/>
      <c r="B329" s="13" t="s">
        <v>347</v>
      </c>
      <c r="C329" s="52">
        <v>1</v>
      </c>
      <c r="D329" s="52">
        <v>0</v>
      </c>
      <c r="E329" s="52">
        <v>0</v>
      </c>
      <c r="F329" s="52">
        <v>1</v>
      </c>
      <c r="G329" s="52">
        <v>0</v>
      </c>
      <c r="H329" s="52">
        <v>0</v>
      </c>
      <c r="I329" s="51">
        <f t="shared" si="141"/>
        <v>0</v>
      </c>
      <c r="J329" s="52">
        <v>0</v>
      </c>
      <c r="K329" s="52">
        <v>0</v>
      </c>
      <c r="L329" s="52">
        <v>0</v>
      </c>
      <c r="M329" s="52"/>
      <c r="N329" s="51">
        <f t="shared" si="142"/>
        <v>0</v>
      </c>
    </row>
    <row r="330" spans="1:14" hidden="1" outlineLevel="1" x14ac:dyDescent="0.3">
      <c r="A330" s="15"/>
      <c r="B330" s="13" t="s">
        <v>681</v>
      </c>
      <c r="C330" s="52">
        <v>1</v>
      </c>
      <c r="D330" s="52">
        <v>0</v>
      </c>
      <c r="E330" s="52">
        <v>0</v>
      </c>
      <c r="F330" s="52">
        <v>1</v>
      </c>
      <c r="G330" s="52">
        <v>0</v>
      </c>
      <c r="H330" s="52">
        <v>0</v>
      </c>
      <c r="I330" s="51">
        <f t="shared" si="141"/>
        <v>0</v>
      </c>
      <c r="J330" s="52">
        <v>0</v>
      </c>
      <c r="K330" s="52">
        <v>0</v>
      </c>
      <c r="L330" s="52">
        <v>0</v>
      </c>
      <c r="M330" s="52"/>
      <c r="N330" s="51">
        <f t="shared" si="142"/>
        <v>0</v>
      </c>
    </row>
    <row r="331" spans="1:14" hidden="1" outlineLevel="1" x14ac:dyDescent="0.3">
      <c r="A331" s="15"/>
      <c r="B331" s="13" t="s">
        <v>1113</v>
      </c>
      <c r="C331" s="52">
        <v>0</v>
      </c>
      <c r="D331" s="52">
        <v>0</v>
      </c>
      <c r="E331" s="52">
        <v>0</v>
      </c>
      <c r="F331" s="52">
        <v>0</v>
      </c>
      <c r="G331" s="52">
        <v>0</v>
      </c>
      <c r="H331" s="52">
        <v>0</v>
      </c>
      <c r="I331" s="51">
        <f t="shared" si="141"/>
        <v>0</v>
      </c>
      <c r="J331" s="52">
        <v>0</v>
      </c>
      <c r="K331" s="52">
        <v>0</v>
      </c>
      <c r="L331" s="52">
        <v>0</v>
      </c>
      <c r="M331" s="52"/>
      <c r="N331" s="51">
        <f t="shared" si="142"/>
        <v>0</v>
      </c>
    </row>
    <row r="332" spans="1:14" hidden="1" outlineLevel="1" x14ac:dyDescent="0.3">
      <c r="A332" s="15"/>
      <c r="B332" s="13" t="s">
        <v>346</v>
      </c>
      <c r="C332" s="52">
        <v>1</v>
      </c>
      <c r="D332" s="52">
        <v>0</v>
      </c>
      <c r="E332" s="52">
        <v>0</v>
      </c>
      <c r="F332" s="52">
        <v>1</v>
      </c>
      <c r="G332" s="52">
        <v>0</v>
      </c>
      <c r="H332" s="52">
        <v>0</v>
      </c>
      <c r="I332" s="51">
        <f t="shared" si="141"/>
        <v>0</v>
      </c>
      <c r="J332" s="52">
        <v>0</v>
      </c>
      <c r="K332" s="52">
        <v>0</v>
      </c>
      <c r="L332" s="52">
        <v>0</v>
      </c>
      <c r="M332" s="52"/>
      <c r="N332" s="51">
        <f t="shared" si="142"/>
        <v>0</v>
      </c>
    </row>
    <row r="333" spans="1:14" hidden="1" outlineLevel="1" x14ac:dyDescent="0.3">
      <c r="A333" s="15"/>
      <c r="B333" s="13" t="s">
        <v>759</v>
      </c>
      <c r="C333" s="52">
        <v>1</v>
      </c>
      <c r="D333" s="52">
        <v>0</v>
      </c>
      <c r="E333" s="52">
        <v>0</v>
      </c>
      <c r="F333" s="52">
        <v>1</v>
      </c>
      <c r="G333" s="52">
        <v>0</v>
      </c>
      <c r="H333" s="52">
        <v>0</v>
      </c>
      <c r="I333" s="51">
        <f t="shared" ref="I333:I396" si="172">D333-G333</f>
        <v>0</v>
      </c>
      <c r="J333" s="52">
        <v>0</v>
      </c>
      <c r="K333" s="52">
        <v>0</v>
      </c>
      <c r="L333" s="52">
        <v>0</v>
      </c>
      <c r="M333" s="52"/>
      <c r="N333" s="51">
        <f t="shared" ref="N333:N396" si="173">SUM(J333:M333)</f>
        <v>0</v>
      </c>
    </row>
    <row r="334" spans="1:14" hidden="1" outlineLevel="1" x14ac:dyDescent="0.3">
      <c r="A334" s="15"/>
      <c r="B334" s="13" t="s">
        <v>1114</v>
      </c>
      <c r="C334" s="52">
        <v>0</v>
      </c>
      <c r="D334" s="52">
        <v>0</v>
      </c>
      <c r="E334" s="52">
        <v>0</v>
      </c>
      <c r="F334" s="52">
        <v>0</v>
      </c>
      <c r="G334" s="52">
        <v>0</v>
      </c>
      <c r="H334" s="52">
        <v>0</v>
      </c>
      <c r="I334" s="51">
        <f t="shared" si="172"/>
        <v>0</v>
      </c>
      <c r="J334" s="52">
        <v>0</v>
      </c>
      <c r="K334" s="52">
        <v>0</v>
      </c>
      <c r="L334" s="52">
        <v>0</v>
      </c>
      <c r="M334" s="52"/>
      <c r="N334" s="51">
        <f t="shared" si="173"/>
        <v>0</v>
      </c>
    </row>
    <row r="335" spans="1:14" hidden="1" outlineLevel="1" x14ac:dyDescent="0.3">
      <c r="A335" s="15"/>
      <c r="B335" s="13" t="s">
        <v>350</v>
      </c>
      <c r="C335" s="52">
        <v>1</v>
      </c>
      <c r="D335" s="52">
        <v>0</v>
      </c>
      <c r="E335" s="52">
        <v>0</v>
      </c>
      <c r="F335" s="52">
        <v>1</v>
      </c>
      <c r="G335" s="52">
        <v>0</v>
      </c>
      <c r="H335" s="52">
        <v>0</v>
      </c>
      <c r="I335" s="51">
        <f t="shared" si="172"/>
        <v>0</v>
      </c>
      <c r="J335" s="52">
        <v>0</v>
      </c>
      <c r="K335" s="52">
        <v>0</v>
      </c>
      <c r="L335" s="52">
        <v>0</v>
      </c>
      <c r="M335" s="52"/>
      <c r="N335" s="51">
        <f t="shared" si="173"/>
        <v>0</v>
      </c>
    </row>
    <row r="336" spans="1:14" hidden="1" outlineLevel="1" x14ac:dyDescent="0.3">
      <c r="A336" s="15"/>
      <c r="B336" s="13" t="s">
        <v>761</v>
      </c>
      <c r="C336" s="52">
        <v>1</v>
      </c>
      <c r="D336" s="52">
        <v>0</v>
      </c>
      <c r="E336" s="52">
        <v>0</v>
      </c>
      <c r="F336" s="52">
        <v>1</v>
      </c>
      <c r="G336" s="52">
        <v>0</v>
      </c>
      <c r="H336" s="52">
        <v>0</v>
      </c>
      <c r="I336" s="51">
        <f t="shared" si="172"/>
        <v>0</v>
      </c>
      <c r="J336" s="52">
        <v>0</v>
      </c>
      <c r="K336" s="52">
        <v>0</v>
      </c>
      <c r="L336" s="52">
        <v>0</v>
      </c>
      <c r="M336" s="52"/>
      <c r="N336" s="51">
        <f t="shared" si="173"/>
        <v>0</v>
      </c>
    </row>
    <row r="337" spans="1:14" hidden="1" outlineLevel="1" x14ac:dyDescent="0.3">
      <c r="A337" s="15"/>
      <c r="B337" s="13" t="s">
        <v>682</v>
      </c>
      <c r="C337" s="52">
        <v>1</v>
      </c>
      <c r="D337" s="52">
        <v>0</v>
      </c>
      <c r="E337" s="52">
        <v>0</v>
      </c>
      <c r="F337" s="52">
        <v>1</v>
      </c>
      <c r="G337" s="52">
        <v>0</v>
      </c>
      <c r="H337" s="52">
        <v>0</v>
      </c>
      <c r="I337" s="51">
        <f t="shared" si="172"/>
        <v>0</v>
      </c>
      <c r="J337" s="52">
        <v>0</v>
      </c>
      <c r="K337" s="52">
        <v>0</v>
      </c>
      <c r="L337" s="52">
        <v>0</v>
      </c>
      <c r="M337" s="52"/>
      <c r="N337" s="51">
        <f t="shared" si="173"/>
        <v>0</v>
      </c>
    </row>
    <row r="338" spans="1:14" hidden="1" outlineLevel="1" x14ac:dyDescent="0.3">
      <c r="A338" s="15"/>
      <c r="B338" s="14" t="s">
        <v>3</v>
      </c>
      <c r="C338" s="51">
        <f t="shared" ref="C338:J338" si="174">SUM(C339:C340)</f>
        <v>5</v>
      </c>
      <c r="D338" s="51">
        <f t="shared" si="174"/>
        <v>3</v>
      </c>
      <c r="E338" s="51">
        <f t="shared" si="174"/>
        <v>0</v>
      </c>
      <c r="F338" s="51">
        <f t="shared" si="174"/>
        <v>5</v>
      </c>
      <c r="G338" s="51">
        <f t="shared" si="174"/>
        <v>3</v>
      </c>
      <c r="H338" s="51">
        <f t="shared" si="174"/>
        <v>0</v>
      </c>
      <c r="I338" s="51">
        <f t="shared" si="172"/>
        <v>0</v>
      </c>
      <c r="J338" s="51">
        <f t="shared" si="174"/>
        <v>0</v>
      </c>
      <c r="K338" s="51">
        <f t="shared" ref="K338" si="175">SUM(K339:K340)</f>
        <v>0</v>
      </c>
      <c r="L338" s="51">
        <f t="shared" ref="L338" si="176">SUM(L339:L340)</f>
        <v>0</v>
      </c>
      <c r="M338" s="51">
        <f t="shared" ref="M338" si="177">SUM(M339:M340)</f>
        <v>0</v>
      </c>
      <c r="N338" s="51">
        <f t="shared" si="173"/>
        <v>0</v>
      </c>
    </row>
    <row r="339" spans="1:14" hidden="1" outlineLevel="1" x14ac:dyDescent="0.3">
      <c r="A339" s="15"/>
      <c r="B339" s="13" t="s">
        <v>760</v>
      </c>
      <c r="C339" s="52">
        <v>1</v>
      </c>
      <c r="D339" s="52">
        <v>0</v>
      </c>
      <c r="E339" s="52">
        <v>0</v>
      </c>
      <c r="F339" s="52">
        <v>1</v>
      </c>
      <c r="G339" s="52">
        <v>0</v>
      </c>
      <c r="H339" s="52">
        <v>0</v>
      </c>
      <c r="I339" s="51">
        <f t="shared" si="172"/>
        <v>0</v>
      </c>
      <c r="J339" s="52">
        <v>0</v>
      </c>
      <c r="K339" s="52">
        <v>0</v>
      </c>
      <c r="L339" s="52">
        <v>0</v>
      </c>
      <c r="M339" s="52"/>
      <c r="N339" s="51">
        <f t="shared" si="173"/>
        <v>0</v>
      </c>
    </row>
    <row r="340" spans="1:14" hidden="1" outlineLevel="1" x14ac:dyDescent="0.3">
      <c r="A340" s="15"/>
      <c r="B340" s="13" t="s">
        <v>353</v>
      </c>
      <c r="C340" s="52">
        <v>4</v>
      </c>
      <c r="D340" s="52">
        <v>3</v>
      </c>
      <c r="E340" s="52">
        <v>0</v>
      </c>
      <c r="F340" s="52">
        <v>4</v>
      </c>
      <c r="G340" s="52">
        <v>3</v>
      </c>
      <c r="H340" s="52">
        <v>0</v>
      </c>
      <c r="I340" s="51">
        <f t="shared" si="172"/>
        <v>0</v>
      </c>
      <c r="J340" s="52">
        <v>0</v>
      </c>
      <c r="K340" s="52">
        <v>0</v>
      </c>
      <c r="L340" s="52">
        <v>0</v>
      </c>
      <c r="M340" s="52"/>
      <c r="N340" s="51">
        <f t="shared" si="173"/>
        <v>0</v>
      </c>
    </row>
    <row r="341" spans="1:14" collapsed="1" x14ac:dyDescent="0.3">
      <c r="A341" s="15" t="s">
        <v>170</v>
      </c>
      <c r="B341" s="54" t="s">
        <v>258</v>
      </c>
      <c r="C341" s="51">
        <f t="shared" ref="C341:M341" si="178">C342+C343+C344+C345+C346+C347+C348+C362</f>
        <v>26</v>
      </c>
      <c r="D341" s="51">
        <f t="shared" si="178"/>
        <v>14</v>
      </c>
      <c r="E341" s="51">
        <f t="shared" si="178"/>
        <v>0</v>
      </c>
      <c r="F341" s="51">
        <f t="shared" si="178"/>
        <v>6</v>
      </c>
      <c r="G341" s="51">
        <f t="shared" si="178"/>
        <v>6</v>
      </c>
      <c r="H341" s="51">
        <f t="shared" si="178"/>
        <v>0</v>
      </c>
      <c r="I341" s="51">
        <f t="shared" si="172"/>
        <v>8</v>
      </c>
      <c r="J341" s="51">
        <f t="shared" si="178"/>
        <v>0</v>
      </c>
      <c r="K341" s="51">
        <f t="shared" si="178"/>
        <v>0</v>
      </c>
      <c r="L341" s="51">
        <f t="shared" si="178"/>
        <v>0</v>
      </c>
      <c r="M341" s="51">
        <f t="shared" si="178"/>
        <v>0</v>
      </c>
      <c r="N341" s="51">
        <f t="shared" si="173"/>
        <v>0</v>
      </c>
    </row>
    <row r="342" spans="1:14" ht="39" hidden="1" outlineLevel="1" x14ac:dyDescent="0.3">
      <c r="A342" s="15"/>
      <c r="B342" s="13" t="s">
        <v>757</v>
      </c>
      <c r="C342" s="52">
        <v>3</v>
      </c>
      <c r="D342" s="52">
        <v>0</v>
      </c>
      <c r="E342" s="52">
        <v>0</v>
      </c>
      <c r="F342" s="52">
        <v>0</v>
      </c>
      <c r="G342" s="52">
        <v>0</v>
      </c>
      <c r="H342" s="52">
        <v>0</v>
      </c>
      <c r="I342" s="51">
        <f t="shared" si="172"/>
        <v>0</v>
      </c>
      <c r="J342" s="52">
        <v>0</v>
      </c>
      <c r="K342" s="52">
        <v>0</v>
      </c>
      <c r="L342" s="52">
        <v>0</v>
      </c>
      <c r="M342" s="52"/>
      <c r="N342" s="51">
        <f t="shared" si="173"/>
        <v>0</v>
      </c>
    </row>
    <row r="343" spans="1:14" hidden="1" outlineLevel="1" x14ac:dyDescent="0.3">
      <c r="A343" s="15"/>
      <c r="B343" s="13" t="s">
        <v>183</v>
      </c>
      <c r="C343" s="52">
        <v>7</v>
      </c>
      <c r="D343" s="52">
        <v>6</v>
      </c>
      <c r="E343" s="52">
        <v>0</v>
      </c>
      <c r="F343" s="52">
        <v>6</v>
      </c>
      <c r="G343" s="52">
        <v>6</v>
      </c>
      <c r="H343" s="52">
        <v>0</v>
      </c>
      <c r="I343" s="51">
        <f t="shared" si="172"/>
        <v>0</v>
      </c>
      <c r="J343" s="52">
        <v>0</v>
      </c>
      <c r="K343" s="52">
        <v>0</v>
      </c>
      <c r="L343" s="52">
        <v>0</v>
      </c>
      <c r="M343" s="52"/>
      <c r="N343" s="51">
        <f t="shared" si="173"/>
        <v>0</v>
      </c>
    </row>
    <row r="344" spans="1:14" hidden="1" outlineLevel="1" x14ac:dyDescent="0.3">
      <c r="A344" s="15"/>
      <c r="B344" s="13" t="s">
        <v>184</v>
      </c>
      <c r="C344" s="52">
        <v>2</v>
      </c>
      <c r="D344" s="52">
        <v>0</v>
      </c>
      <c r="E344" s="52">
        <v>0</v>
      </c>
      <c r="F344" s="52">
        <v>0</v>
      </c>
      <c r="G344" s="52">
        <v>0</v>
      </c>
      <c r="H344" s="52">
        <v>0</v>
      </c>
      <c r="I344" s="51">
        <f t="shared" si="172"/>
        <v>0</v>
      </c>
      <c r="J344" s="52">
        <v>0</v>
      </c>
      <c r="K344" s="52">
        <v>0</v>
      </c>
      <c r="L344" s="52">
        <v>0</v>
      </c>
      <c r="M344" s="52"/>
      <c r="N344" s="51">
        <f t="shared" si="173"/>
        <v>0</v>
      </c>
    </row>
    <row r="345" spans="1:14" hidden="1" outlineLevel="1" x14ac:dyDescent="0.3">
      <c r="A345" s="15"/>
      <c r="B345" s="13" t="s">
        <v>185</v>
      </c>
      <c r="C345" s="52">
        <v>2</v>
      </c>
      <c r="D345" s="52">
        <v>0</v>
      </c>
      <c r="E345" s="52">
        <v>0</v>
      </c>
      <c r="F345" s="52">
        <v>0</v>
      </c>
      <c r="G345" s="52">
        <v>0</v>
      </c>
      <c r="H345" s="52">
        <v>0</v>
      </c>
      <c r="I345" s="51">
        <f t="shared" si="172"/>
        <v>0</v>
      </c>
      <c r="J345" s="52">
        <v>0</v>
      </c>
      <c r="K345" s="52">
        <v>0</v>
      </c>
      <c r="L345" s="52">
        <v>0</v>
      </c>
      <c r="M345" s="52"/>
      <c r="N345" s="51">
        <f t="shared" si="173"/>
        <v>0</v>
      </c>
    </row>
    <row r="346" spans="1:14" hidden="1" outlineLevel="1" x14ac:dyDescent="0.3">
      <c r="A346" s="15"/>
      <c r="B346" s="13" t="s">
        <v>182</v>
      </c>
      <c r="C346" s="52">
        <v>1</v>
      </c>
      <c r="D346" s="52">
        <v>0</v>
      </c>
      <c r="E346" s="52">
        <v>0</v>
      </c>
      <c r="F346" s="52">
        <v>0</v>
      </c>
      <c r="G346" s="52">
        <v>0</v>
      </c>
      <c r="H346" s="52">
        <v>0</v>
      </c>
      <c r="I346" s="51">
        <f t="shared" si="172"/>
        <v>0</v>
      </c>
      <c r="J346" s="52">
        <v>0</v>
      </c>
      <c r="K346" s="52">
        <v>0</v>
      </c>
      <c r="L346" s="52">
        <v>0</v>
      </c>
      <c r="M346" s="52"/>
      <c r="N346" s="51">
        <f t="shared" si="173"/>
        <v>0</v>
      </c>
    </row>
    <row r="347" spans="1:14" ht="39" hidden="1" outlineLevel="1" x14ac:dyDescent="0.3">
      <c r="A347" s="15"/>
      <c r="B347" s="13" t="s">
        <v>454</v>
      </c>
      <c r="C347" s="52">
        <v>1</v>
      </c>
      <c r="D347" s="52">
        <v>0</v>
      </c>
      <c r="E347" s="52">
        <v>0</v>
      </c>
      <c r="F347" s="52">
        <v>0</v>
      </c>
      <c r="G347" s="52">
        <v>0</v>
      </c>
      <c r="H347" s="52">
        <v>0</v>
      </c>
      <c r="I347" s="51">
        <f t="shared" si="172"/>
        <v>0</v>
      </c>
      <c r="J347" s="52">
        <v>0</v>
      </c>
      <c r="K347" s="52">
        <v>0</v>
      </c>
      <c r="L347" s="52">
        <v>0</v>
      </c>
      <c r="M347" s="52"/>
      <c r="N347" s="51">
        <f t="shared" si="173"/>
        <v>0</v>
      </c>
    </row>
    <row r="348" spans="1:14" hidden="1" outlineLevel="1" x14ac:dyDescent="0.3">
      <c r="A348" s="15"/>
      <c r="B348" s="14" t="s">
        <v>38</v>
      </c>
      <c r="C348" s="51">
        <f t="shared" ref="C348:H348" si="179">SUM(C349:C361)</f>
        <v>2</v>
      </c>
      <c r="D348" s="51">
        <f t="shared" si="179"/>
        <v>0</v>
      </c>
      <c r="E348" s="51">
        <f t="shared" si="179"/>
        <v>0</v>
      </c>
      <c r="F348" s="51">
        <f t="shared" si="179"/>
        <v>0</v>
      </c>
      <c r="G348" s="51">
        <f t="shared" si="179"/>
        <v>0</v>
      </c>
      <c r="H348" s="51">
        <f t="shared" si="179"/>
        <v>0</v>
      </c>
      <c r="I348" s="51">
        <f t="shared" si="172"/>
        <v>0</v>
      </c>
      <c r="J348" s="51">
        <f t="shared" ref="J348:M348" si="180">J349+J350+J351+J352+J353+J354+J355+J369</f>
        <v>0</v>
      </c>
      <c r="K348" s="51">
        <f t="shared" si="180"/>
        <v>0</v>
      </c>
      <c r="L348" s="51">
        <f t="shared" si="180"/>
        <v>0</v>
      </c>
      <c r="M348" s="51">
        <f t="shared" si="180"/>
        <v>0</v>
      </c>
      <c r="N348" s="51">
        <f t="shared" si="173"/>
        <v>0</v>
      </c>
    </row>
    <row r="349" spans="1:14" hidden="1" outlineLevel="1" x14ac:dyDescent="0.3">
      <c r="A349" s="15"/>
      <c r="B349" s="13" t="s">
        <v>53</v>
      </c>
      <c r="C349" s="52">
        <v>2</v>
      </c>
      <c r="D349" s="52">
        <v>0</v>
      </c>
      <c r="E349" s="52">
        <v>0</v>
      </c>
      <c r="F349" s="52">
        <v>0</v>
      </c>
      <c r="G349" s="52">
        <v>0</v>
      </c>
      <c r="H349" s="52">
        <v>0</v>
      </c>
      <c r="I349" s="51">
        <f t="shared" si="172"/>
        <v>0</v>
      </c>
      <c r="J349" s="52">
        <v>0</v>
      </c>
      <c r="K349" s="52">
        <v>0</v>
      </c>
      <c r="L349" s="52">
        <v>0</v>
      </c>
      <c r="M349" s="52"/>
      <c r="N349" s="51">
        <f t="shared" si="173"/>
        <v>0</v>
      </c>
    </row>
    <row r="350" spans="1:14" hidden="1" outlineLevel="1" x14ac:dyDescent="0.3">
      <c r="A350" s="15"/>
      <c r="B350" s="13" t="s">
        <v>521</v>
      </c>
      <c r="C350" s="52">
        <v>0</v>
      </c>
      <c r="D350" s="52">
        <v>0</v>
      </c>
      <c r="E350" s="52">
        <v>0</v>
      </c>
      <c r="F350" s="52">
        <v>0</v>
      </c>
      <c r="G350" s="52">
        <v>0</v>
      </c>
      <c r="H350" s="52">
        <v>0</v>
      </c>
      <c r="I350" s="51">
        <f t="shared" si="172"/>
        <v>0</v>
      </c>
      <c r="J350" s="52">
        <v>0</v>
      </c>
      <c r="K350" s="52">
        <v>0</v>
      </c>
      <c r="L350" s="52">
        <v>0</v>
      </c>
      <c r="M350" s="52"/>
      <c r="N350" s="51">
        <f t="shared" si="173"/>
        <v>0</v>
      </c>
    </row>
    <row r="351" spans="1:14" hidden="1" outlineLevel="1" x14ac:dyDescent="0.3">
      <c r="A351" s="15"/>
      <c r="B351" s="13" t="s">
        <v>522</v>
      </c>
      <c r="C351" s="52">
        <v>0</v>
      </c>
      <c r="D351" s="52">
        <v>0</v>
      </c>
      <c r="E351" s="52">
        <v>0</v>
      </c>
      <c r="F351" s="52">
        <v>0</v>
      </c>
      <c r="G351" s="52">
        <v>0</v>
      </c>
      <c r="H351" s="52">
        <v>0</v>
      </c>
      <c r="I351" s="51">
        <f t="shared" si="172"/>
        <v>0</v>
      </c>
      <c r="J351" s="52">
        <v>0</v>
      </c>
      <c r="K351" s="52">
        <v>0</v>
      </c>
      <c r="L351" s="52">
        <v>0</v>
      </c>
      <c r="M351" s="52"/>
      <c r="N351" s="51">
        <f t="shared" si="173"/>
        <v>0</v>
      </c>
    </row>
    <row r="352" spans="1:14" hidden="1" outlineLevel="1" x14ac:dyDescent="0.3">
      <c r="A352" s="15"/>
      <c r="B352" s="13" t="s">
        <v>523</v>
      </c>
      <c r="C352" s="52">
        <v>0</v>
      </c>
      <c r="D352" s="52">
        <v>0</v>
      </c>
      <c r="E352" s="52">
        <v>0</v>
      </c>
      <c r="F352" s="52">
        <v>0</v>
      </c>
      <c r="G352" s="52">
        <v>0</v>
      </c>
      <c r="H352" s="52">
        <v>0</v>
      </c>
      <c r="I352" s="51">
        <f t="shared" si="172"/>
        <v>0</v>
      </c>
      <c r="J352" s="52">
        <v>0</v>
      </c>
      <c r="K352" s="52">
        <v>0</v>
      </c>
      <c r="L352" s="52">
        <v>0</v>
      </c>
      <c r="M352" s="52"/>
      <c r="N352" s="51">
        <f t="shared" si="173"/>
        <v>0</v>
      </c>
    </row>
    <row r="353" spans="1:14" ht="39" hidden="1" outlineLevel="1" x14ac:dyDescent="0.3">
      <c r="A353" s="15"/>
      <c r="B353" s="13" t="s">
        <v>1115</v>
      </c>
      <c r="C353" s="52">
        <v>0</v>
      </c>
      <c r="D353" s="52">
        <v>0</v>
      </c>
      <c r="E353" s="52">
        <v>0</v>
      </c>
      <c r="F353" s="52">
        <v>0</v>
      </c>
      <c r="G353" s="52">
        <v>0</v>
      </c>
      <c r="H353" s="52">
        <v>0</v>
      </c>
      <c r="I353" s="51">
        <f t="shared" si="172"/>
        <v>0</v>
      </c>
      <c r="J353" s="52">
        <v>0</v>
      </c>
      <c r="K353" s="52">
        <v>0</v>
      </c>
      <c r="L353" s="52">
        <v>0</v>
      </c>
      <c r="M353" s="52"/>
      <c r="N353" s="51">
        <f t="shared" si="173"/>
        <v>0</v>
      </c>
    </row>
    <row r="354" spans="1:14" hidden="1" outlineLevel="1" x14ac:dyDescent="0.3">
      <c r="A354" s="15"/>
      <c r="B354" s="13" t="s">
        <v>524</v>
      </c>
      <c r="C354" s="52">
        <v>0</v>
      </c>
      <c r="D354" s="52">
        <v>0</v>
      </c>
      <c r="E354" s="52">
        <v>0</v>
      </c>
      <c r="F354" s="52">
        <v>0</v>
      </c>
      <c r="G354" s="52">
        <v>0</v>
      </c>
      <c r="H354" s="52">
        <v>0</v>
      </c>
      <c r="I354" s="51">
        <f t="shared" si="172"/>
        <v>0</v>
      </c>
      <c r="J354" s="52">
        <v>0</v>
      </c>
      <c r="K354" s="52">
        <v>0</v>
      </c>
      <c r="L354" s="52">
        <v>0</v>
      </c>
      <c r="M354" s="52"/>
      <c r="N354" s="51">
        <f t="shared" si="173"/>
        <v>0</v>
      </c>
    </row>
    <row r="355" spans="1:14" hidden="1" outlineLevel="1" x14ac:dyDescent="0.3">
      <c r="A355" s="15"/>
      <c r="B355" s="13" t="s">
        <v>525</v>
      </c>
      <c r="C355" s="52">
        <v>0</v>
      </c>
      <c r="D355" s="52">
        <v>0</v>
      </c>
      <c r="E355" s="52">
        <v>0</v>
      </c>
      <c r="F355" s="52">
        <v>0</v>
      </c>
      <c r="G355" s="52">
        <v>0</v>
      </c>
      <c r="H355" s="52">
        <v>0</v>
      </c>
      <c r="I355" s="51">
        <f t="shared" si="172"/>
        <v>0</v>
      </c>
      <c r="J355" s="52">
        <v>0</v>
      </c>
      <c r="K355" s="52">
        <v>0</v>
      </c>
      <c r="L355" s="52">
        <v>0</v>
      </c>
      <c r="M355" s="52"/>
      <c r="N355" s="51">
        <f t="shared" si="173"/>
        <v>0</v>
      </c>
    </row>
    <row r="356" spans="1:14" hidden="1" outlineLevel="1" x14ac:dyDescent="0.3">
      <c r="A356" s="15"/>
      <c r="B356" s="13" t="s">
        <v>526</v>
      </c>
      <c r="C356" s="52">
        <v>0</v>
      </c>
      <c r="D356" s="52">
        <v>0</v>
      </c>
      <c r="E356" s="52">
        <v>0</v>
      </c>
      <c r="F356" s="52">
        <v>0</v>
      </c>
      <c r="G356" s="52">
        <v>0</v>
      </c>
      <c r="H356" s="52">
        <v>0</v>
      </c>
      <c r="I356" s="51">
        <f t="shared" si="172"/>
        <v>0</v>
      </c>
      <c r="J356" s="52">
        <v>0</v>
      </c>
      <c r="K356" s="52">
        <v>0</v>
      </c>
      <c r="L356" s="52">
        <v>0</v>
      </c>
      <c r="M356" s="52"/>
      <c r="N356" s="51">
        <f t="shared" si="173"/>
        <v>0</v>
      </c>
    </row>
    <row r="357" spans="1:14" hidden="1" outlineLevel="1" x14ac:dyDescent="0.3">
      <c r="A357" s="15"/>
      <c r="B357" s="13" t="s">
        <v>527</v>
      </c>
      <c r="C357" s="52">
        <v>0</v>
      </c>
      <c r="D357" s="52">
        <v>0</v>
      </c>
      <c r="E357" s="52">
        <v>0</v>
      </c>
      <c r="F357" s="52">
        <v>0</v>
      </c>
      <c r="G357" s="52">
        <v>0</v>
      </c>
      <c r="H357" s="52">
        <v>0</v>
      </c>
      <c r="I357" s="51">
        <f t="shared" si="172"/>
        <v>0</v>
      </c>
      <c r="J357" s="52">
        <v>0</v>
      </c>
      <c r="K357" s="52">
        <v>0</v>
      </c>
      <c r="L357" s="52">
        <v>0</v>
      </c>
      <c r="M357" s="52"/>
      <c r="N357" s="51">
        <f t="shared" si="173"/>
        <v>0</v>
      </c>
    </row>
    <row r="358" spans="1:14" hidden="1" outlineLevel="1" x14ac:dyDescent="0.3">
      <c r="A358" s="15"/>
      <c r="B358" s="13" t="s">
        <v>55</v>
      </c>
      <c r="C358" s="52">
        <v>0</v>
      </c>
      <c r="D358" s="52">
        <v>0</v>
      </c>
      <c r="E358" s="52">
        <v>0</v>
      </c>
      <c r="F358" s="52">
        <v>0</v>
      </c>
      <c r="G358" s="52">
        <v>0</v>
      </c>
      <c r="H358" s="52">
        <v>0</v>
      </c>
      <c r="I358" s="51">
        <f t="shared" si="172"/>
        <v>0</v>
      </c>
      <c r="J358" s="52">
        <v>0</v>
      </c>
      <c r="K358" s="52">
        <v>0</v>
      </c>
      <c r="L358" s="52">
        <v>0</v>
      </c>
      <c r="M358" s="52"/>
      <c r="N358" s="51">
        <f t="shared" si="173"/>
        <v>0</v>
      </c>
    </row>
    <row r="359" spans="1:14" hidden="1" outlineLevel="1" x14ac:dyDescent="0.3">
      <c r="A359" s="15"/>
      <c r="B359" s="13" t="s">
        <v>528</v>
      </c>
      <c r="C359" s="52">
        <v>0</v>
      </c>
      <c r="D359" s="52">
        <v>0</v>
      </c>
      <c r="E359" s="52">
        <v>0</v>
      </c>
      <c r="F359" s="52">
        <v>0</v>
      </c>
      <c r="G359" s="52">
        <v>0</v>
      </c>
      <c r="H359" s="52">
        <v>0</v>
      </c>
      <c r="I359" s="51">
        <f t="shared" si="172"/>
        <v>0</v>
      </c>
      <c r="J359" s="52">
        <v>0</v>
      </c>
      <c r="K359" s="52">
        <v>0</v>
      </c>
      <c r="L359" s="52">
        <v>0</v>
      </c>
      <c r="M359" s="52"/>
      <c r="N359" s="51">
        <f t="shared" si="173"/>
        <v>0</v>
      </c>
    </row>
    <row r="360" spans="1:14" hidden="1" outlineLevel="1" x14ac:dyDescent="0.3">
      <c r="A360" s="15"/>
      <c r="B360" s="13" t="s">
        <v>529</v>
      </c>
      <c r="C360" s="52">
        <v>0</v>
      </c>
      <c r="D360" s="52">
        <v>0</v>
      </c>
      <c r="E360" s="52">
        <v>0</v>
      </c>
      <c r="F360" s="52">
        <v>0</v>
      </c>
      <c r="G360" s="52">
        <v>0</v>
      </c>
      <c r="H360" s="52">
        <v>0</v>
      </c>
      <c r="I360" s="51">
        <f t="shared" si="172"/>
        <v>0</v>
      </c>
      <c r="J360" s="52">
        <v>0</v>
      </c>
      <c r="K360" s="52">
        <v>0</v>
      </c>
      <c r="L360" s="52">
        <v>0</v>
      </c>
      <c r="M360" s="52"/>
      <c r="N360" s="51">
        <f t="shared" si="173"/>
        <v>0</v>
      </c>
    </row>
    <row r="361" spans="1:14" hidden="1" outlineLevel="1" x14ac:dyDescent="0.3">
      <c r="A361" s="15"/>
      <c r="B361" s="13" t="s">
        <v>530</v>
      </c>
      <c r="C361" s="52">
        <v>0</v>
      </c>
      <c r="D361" s="52">
        <v>0</v>
      </c>
      <c r="E361" s="52">
        <v>0</v>
      </c>
      <c r="F361" s="52">
        <v>0</v>
      </c>
      <c r="G361" s="52">
        <v>0</v>
      </c>
      <c r="H361" s="52">
        <v>0</v>
      </c>
      <c r="I361" s="51">
        <f t="shared" si="172"/>
        <v>0</v>
      </c>
      <c r="J361" s="52">
        <v>0</v>
      </c>
      <c r="K361" s="52">
        <v>0</v>
      </c>
      <c r="L361" s="52">
        <v>0</v>
      </c>
      <c r="M361" s="52"/>
      <c r="N361" s="51">
        <f t="shared" si="173"/>
        <v>0</v>
      </c>
    </row>
    <row r="362" spans="1:14" hidden="1" outlineLevel="1" x14ac:dyDescent="0.3">
      <c r="A362" s="15"/>
      <c r="B362" s="14" t="s">
        <v>3</v>
      </c>
      <c r="C362" s="51">
        <f t="shared" ref="C362:H362" si="181">SUM(C363:C364)</f>
        <v>8</v>
      </c>
      <c r="D362" s="51">
        <f t="shared" si="181"/>
        <v>8</v>
      </c>
      <c r="E362" s="51">
        <f t="shared" si="181"/>
        <v>0</v>
      </c>
      <c r="F362" s="51">
        <f t="shared" si="181"/>
        <v>0</v>
      </c>
      <c r="G362" s="51">
        <f t="shared" si="181"/>
        <v>0</v>
      </c>
      <c r="H362" s="51">
        <f t="shared" si="181"/>
        <v>0</v>
      </c>
      <c r="I362" s="51">
        <f t="shared" si="172"/>
        <v>8</v>
      </c>
      <c r="J362" s="51">
        <f t="shared" ref="J362:M362" si="182">J363+J364+J365+J366+J367+J368+J369+J383</f>
        <v>0</v>
      </c>
      <c r="K362" s="51">
        <f t="shared" si="182"/>
        <v>0</v>
      </c>
      <c r="L362" s="51">
        <f t="shared" si="182"/>
        <v>0</v>
      </c>
      <c r="M362" s="51">
        <f t="shared" si="182"/>
        <v>0</v>
      </c>
      <c r="N362" s="51">
        <f t="shared" si="173"/>
        <v>0</v>
      </c>
    </row>
    <row r="363" spans="1:14" hidden="1" outlineLevel="1" x14ac:dyDescent="0.3">
      <c r="A363" s="15"/>
      <c r="B363" s="13" t="s">
        <v>753</v>
      </c>
      <c r="C363" s="52">
        <v>0</v>
      </c>
      <c r="D363" s="52">
        <v>0</v>
      </c>
      <c r="E363" s="52">
        <v>0</v>
      </c>
      <c r="F363" s="52">
        <v>0</v>
      </c>
      <c r="G363" s="52">
        <v>0</v>
      </c>
      <c r="H363" s="52">
        <v>0</v>
      </c>
      <c r="I363" s="51">
        <f t="shared" si="172"/>
        <v>0</v>
      </c>
      <c r="J363" s="52">
        <v>0</v>
      </c>
      <c r="K363" s="52">
        <v>0</v>
      </c>
      <c r="L363" s="52">
        <v>0</v>
      </c>
      <c r="M363" s="52"/>
      <c r="N363" s="51">
        <f t="shared" si="173"/>
        <v>0</v>
      </c>
    </row>
    <row r="364" spans="1:14" hidden="1" outlineLevel="1" x14ac:dyDescent="0.3">
      <c r="A364" s="15"/>
      <c r="B364" s="16" t="s">
        <v>94</v>
      </c>
      <c r="C364" s="52">
        <v>8</v>
      </c>
      <c r="D364" s="52">
        <v>8</v>
      </c>
      <c r="E364" s="52">
        <v>0</v>
      </c>
      <c r="F364" s="52">
        <v>0</v>
      </c>
      <c r="G364" s="52">
        <v>0</v>
      </c>
      <c r="H364" s="52">
        <v>0</v>
      </c>
      <c r="I364" s="51">
        <f t="shared" si="172"/>
        <v>8</v>
      </c>
      <c r="J364" s="52">
        <v>0</v>
      </c>
      <c r="K364" s="52">
        <v>0</v>
      </c>
      <c r="L364" s="52">
        <v>0</v>
      </c>
      <c r="M364" s="52"/>
      <c r="N364" s="51">
        <f t="shared" si="173"/>
        <v>0</v>
      </c>
    </row>
    <row r="365" spans="1:14" collapsed="1" x14ac:dyDescent="0.3">
      <c r="A365" s="15" t="s">
        <v>171</v>
      </c>
      <c r="B365" s="14" t="s">
        <v>259</v>
      </c>
      <c r="C365" s="51">
        <f t="shared" ref="C365:J365" si="183">C366+C367+C387</f>
        <v>28</v>
      </c>
      <c r="D365" s="51">
        <f t="shared" si="183"/>
        <v>0</v>
      </c>
      <c r="E365" s="51">
        <f t="shared" si="183"/>
        <v>0</v>
      </c>
      <c r="F365" s="51">
        <f t="shared" si="183"/>
        <v>28</v>
      </c>
      <c r="G365" s="51">
        <f t="shared" si="183"/>
        <v>0</v>
      </c>
      <c r="H365" s="51">
        <f t="shared" si="183"/>
        <v>0</v>
      </c>
      <c r="I365" s="51">
        <f t="shared" si="172"/>
        <v>0</v>
      </c>
      <c r="J365" s="51">
        <f t="shared" si="183"/>
        <v>0</v>
      </c>
      <c r="K365" s="51">
        <f t="shared" ref="K365" si="184">K366+K367+K387</f>
        <v>0</v>
      </c>
      <c r="L365" s="51">
        <f t="shared" ref="L365" si="185">L366+L367+L387</f>
        <v>0</v>
      </c>
      <c r="M365" s="51">
        <f t="shared" ref="M365" si="186">M366+M367+M387</f>
        <v>0</v>
      </c>
      <c r="N365" s="51">
        <f t="shared" si="173"/>
        <v>0</v>
      </c>
    </row>
    <row r="366" spans="1:14" hidden="1" outlineLevel="1" x14ac:dyDescent="0.3">
      <c r="A366" s="15"/>
      <c r="B366" s="16" t="s">
        <v>87</v>
      </c>
      <c r="C366" s="52">
        <v>26</v>
      </c>
      <c r="D366" s="52">
        <v>0</v>
      </c>
      <c r="E366" s="52">
        <v>0</v>
      </c>
      <c r="F366" s="52">
        <v>26</v>
      </c>
      <c r="G366" s="52">
        <v>0</v>
      </c>
      <c r="H366" s="52">
        <v>0</v>
      </c>
      <c r="I366" s="51">
        <f t="shared" si="172"/>
        <v>0</v>
      </c>
      <c r="J366" s="52">
        <v>0</v>
      </c>
      <c r="K366" s="52">
        <v>0</v>
      </c>
      <c r="L366" s="52">
        <v>0</v>
      </c>
      <c r="M366" s="52"/>
      <c r="N366" s="51">
        <f t="shared" si="173"/>
        <v>0</v>
      </c>
    </row>
    <row r="367" spans="1:14" hidden="1" outlineLevel="1" x14ac:dyDescent="0.3">
      <c r="A367" s="15"/>
      <c r="B367" s="14" t="s">
        <v>38</v>
      </c>
      <c r="C367" s="51">
        <f t="shared" ref="C367:J367" si="187">SUM(C368:C386)</f>
        <v>2</v>
      </c>
      <c r="D367" s="51">
        <f t="shared" si="187"/>
        <v>0</v>
      </c>
      <c r="E367" s="51">
        <f t="shared" si="187"/>
        <v>0</v>
      </c>
      <c r="F367" s="51">
        <f t="shared" si="187"/>
        <v>2</v>
      </c>
      <c r="G367" s="51">
        <f t="shared" si="187"/>
        <v>0</v>
      </c>
      <c r="H367" s="51">
        <f t="shared" si="187"/>
        <v>0</v>
      </c>
      <c r="I367" s="51">
        <f t="shared" si="172"/>
        <v>0</v>
      </c>
      <c r="J367" s="51">
        <f t="shared" si="187"/>
        <v>0</v>
      </c>
      <c r="K367" s="51">
        <f t="shared" ref="K367" si="188">SUM(K368:K386)</f>
        <v>0</v>
      </c>
      <c r="L367" s="51">
        <f t="shared" ref="L367" si="189">SUM(L368:L386)</f>
        <v>0</v>
      </c>
      <c r="M367" s="51">
        <f t="shared" ref="M367" si="190">SUM(M368:M386)</f>
        <v>0</v>
      </c>
      <c r="N367" s="51">
        <f t="shared" si="173"/>
        <v>0</v>
      </c>
    </row>
    <row r="368" spans="1:14" hidden="1" outlineLevel="1" x14ac:dyDescent="0.3">
      <c r="A368" s="15"/>
      <c r="B368" s="16" t="s">
        <v>1116</v>
      </c>
      <c r="C368" s="52">
        <v>2</v>
      </c>
      <c r="D368" s="52">
        <v>0</v>
      </c>
      <c r="E368" s="52">
        <v>0</v>
      </c>
      <c r="F368" s="52">
        <v>2</v>
      </c>
      <c r="G368" s="52">
        <v>0</v>
      </c>
      <c r="H368" s="52">
        <v>0</v>
      </c>
      <c r="I368" s="51">
        <f t="shared" si="172"/>
        <v>0</v>
      </c>
      <c r="J368" s="52">
        <v>0</v>
      </c>
      <c r="K368" s="52">
        <v>0</v>
      </c>
      <c r="L368" s="52">
        <v>0</v>
      </c>
      <c r="M368" s="52"/>
      <c r="N368" s="51">
        <f t="shared" si="173"/>
        <v>0</v>
      </c>
    </row>
    <row r="369" spans="1:14" ht="39" hidden="1" outlineLevel="1" x14ac:dyDescent="0.3">
      <c r="A369" s="15"/>
      <c r="B369" s="16" t="s">
        <v>1117</v>
      </c>
      <c r="C369" s="52">
        <v>0</v>
      </c>
      <c r="D369" s="52">
        <v>0</v>
      </c>
      <c r="E369" s="52">
        <v>0</v>
      </c>
      <c r="F369" s="52">
        <v>0</v>
      </c>
      <c r="G369" s="52">
        <v>0</v>
      </c>
      <c r="H369" s="52">
        <v>0</v>
      </c>
      <c r="I369" s="51">
        <f t="shared" si="172"/>
        <v>0</v>
      </c>
      <c r="J369" s="52">
        <v>0</v>
      </c>
      <c r="K369" s="52">
        <v>0</v>
      </c>
      <c r="L369" s="52">
        <v>0</v>
      </c>
      <c r="M369" s="52"/>
      <c r="N369" s="51">
        <f t="shared" si="173"/>
        <v>0</v>
      </c>
    </row>
    <row r="370" spans="1:14" hidden="1" outlineLevel="1" x14ac:dyDescent="0.3">
      <c r="A370" s="15"/>
      <c r="B370" s="16" t="s">
        <v>1118</v>
      </c>
      <c r="C370" s="52">
        <v>0</v>
      </c>
      <c r="D370" s="52">
        <v>0</v>
      </c>
      <c r="E370" s="52">
        <v>0</v>
      </c>
      <c r="F370" s="52">
        <v>0</v>
      </c>
      <c r="G370" s="52">
        <v>0</v>
      </c>
      <c r="H370" s="52">
        <v>0</v>
      </c>
      <c r="I370" s="51">
        <f t="shared" si="172"/>
        <v>0</v>
      </c>
      <c r="J370" s="52">
        <v>0</v>
      </c>
      <c r="K370" s="52">
        <v>0</v>
      </c>
      <c r="L370" s="52">
        <v>0</v>
      </c>
      <c r="M370" s="52"/>
      <c r="N370" s="51">
        <f t="shared" si="173"/>
        <v>0</v>
      </c>
    </row>
    <row r="371" spans="1:14" ht="39" hidden="1" outlineLevel="1" x14ac:dyDescent="0.3">
      <c r="A371" s="15"/>
      <c r="B371" s="16" t="s">
        <v>1119</v>
      </c>
      <c r="C371" s="52">
        <v>0</v>
      </c>
      <c r="D371" s="52">
        <v>0</v>
      </c>
      <c r="E371" s="52">
        <v>0</v>
      </c>
      <c r="F371" s="52">
        <v>0</v>
      </c>
      <c r="G371" s="52">
        <v>0</v>
      </c>
      <c r="H371" s="52">
        <v>0</v>
      </c>
      <c r="I371" s="51">
        <f t="shared" si="172"/>
        <v>0</v>
      </c>
      <c r="J371" s="52">
        <v>0</v>
      </c>
      <c r="K371" s="52">
        <v>0</v>
      </c>
      <c r="L371" s="52">
        <v>0</v>
      </c>
      <c r="M371" s="52"/>
      <c r="N371" s="51">
        <f t="shared" si="173"/>
        <v>0</v>
      </c>
    </row>
    <row r="372" spans="1:14" hidden="1" outlineLevel="1" x14ac:dyDescent="0.3">
      <c r="A372" s="15"/>
      <c r="B372" s="16" t="s">
        <v>1120</v>
      </c>
      <c r="C372" s="52">
        <v>0</v>
      </c>
      <c r="D372" s="52">
        <v>0</v>
      </c>
      <c r="E372" s="52">
        <v>0</v>
      </c>
      <c r="F372" s="52">
        <v>0</v>
      </c>
      <c r="G372" s="52">
        <v>0</v>
      </c>
      <c r="H372" s="52">
        <v>0</v>
      </c>
      <c r="I372" s="51">
        <f t="shared" si="172"/>
        <v>0</v>
      </c>
      <c r="J372" s="52">
        <v>0</v>
      </c>
      <c r="K372" s="52">
        <v>0</v>
      </c>
      <c r="L372" s="52">
        <v>0</v>
      </c>
      <c r="M372" s="52"/>
      <c r="N372" s="51">
        <f t="shared" si="173"/>
        <v>0</v>
      </c>
    </row>
    <row r="373" spans="1:14" hidden="1" outlineLevel="1" x14ac:dyDescent="0.3">
      <c r="A373" s="15"/>
      <c r="B373" s="16" t="s">
        <v>1121</v>
      </c>
      <c r="C373" s="52">
        <v>0</v>
      </c>
      <c r="D373" s="52">
        <v>0</v>
      </c>
      <c r="E373" s="52">
        <v>0</v>
      </c>
      <c r="F373" s="52">
        <v>0</v>
      </c>
      <c r="G373" s="52">
        <v>0</v>
      </c>
      <c r="H373" s="52">
        <v>0</v>
      </c>
      <c r="I373" s="51">
        <f t="shared" si="172"/>
        <v>0</v>
      </c>
      <c r="J373" s="52">
        <v>0</v>
      </c>
      <c r="K373" s="52">
        <v>0</v>
      </c>
      <c r="L373" s="52">
        <v>0</v>
      </c>
      <c r="M373" s="52"/>
      <c r="N373" s="51">
        <f t="shared" si="173"/>
        <v>0</v>
      </c>
    </row>
    <row r="374" spans="1:14" hidden="1" outlineLevel="1" x14ac:dyDescent="0.3">
      <c r="A374" s="15"/>
      <c r="B374" s="16" t="s">
        <v>1122</v>
      </c>
      <c r="C374" s="52">
        <v>0</v>
      </c>
      <c r="D374" s="52">
        <v>0</v>
      </c>
      <c r="E374" s="52">
        <v>0</v>
      </c>
      <c r="F374" s="52">
        <v>0</v>
      </c>
      <c r="G374" s="52">
        <v>0</v>
      </c>
      <c r="H374" s="52">
        <v>0</v>
      </c>
      <c r="I374" s="51">
        <f t="shared" si="172"/>
        <v>0</v>
      </c>
      <c r="J374" s="52">
        <v>0</v>
      </c>
      <c r="K374" s="52">
        <v>0</v>
      </c>
      <c r="L374" s="52">
        <v>0</v>
      </c>
      <c r="M374" s="52"/>
      <c r="N374" s="51">
        <f t="shared" si="173"/>
        <v>0</v>
      </c>
    </row>
    <row r="375" spans="1:14" hidden="1" outlineLevel="1" x14ac:dyDescent="0.3">
      <c r="A375" s="15"/>
      <c r="B375" s="16" t="s">
        <v>1123</v>
      </c>
      <c r="C375" s="52">
        <v>0</v>
      </c>
      <c r="D375" s="52">
        <v>0</v>
      </c>
      <c r="E375" s="52">
        <v>0</v>
      </c>
      <c r="F375" s="52">
        <v>0</v>
      </c>
      <c r="G375" s="52">
        <v>0</v>
      </c>
      <c r="H375" s="52">
        <v>0</v>
      </c>
      <c r="I375" s="51">
        <f t="shared" si="172"/>
        <v>0</v>
      </c>
      <c r="J375" s="52">
        <v>0</v>
      </c>
      <c r="K375" s="52">
        <v>0</v>
      </c>
      <c r="L375" s="52">
        <v>0</v>
      </c>
      <c r="M375" s="52"/>
      <c r="N375" s="51">
        <f t="shared" si="173"/>
        <v>0</v>
      </c>
    </row>
    <row r="376" spans="1:14" ht="39" hidden="1" outlineLevel="1" x14ac:dyDescent="0.3">
      <c r="A376" s="15"/>
      <c r="B376" s="16" t="s">
        <v>1124</v>
      </c>
      <c r="C376" s="52">
        <v>0</v>
      </c>
      <c r="D376" s="52">
        <v>0</v>
      </c>
      <c r="E376" s="52">
        <v>0</v>
      </c>
      <c r="F376" s="52">
        <v>0</v>
      </c>
      <c r="G376" s="52">
        <v>0</v>
      </c>
      <c r="H376" s="52">
        <v>0</v>
      </c>
      <c r="I376" s="51">
        <f>D376-G376</f>
        <v>0</v>
      </c>
      <c r="J376" s="52">
        <v>0</v>
      </c>
      <c r="K376" s="52">
        <v>0</v>
      </c>
      <c r="L376" s="52">
        <v>0</v>
      </c>
      <c r="M376" s="52"/>
      <c r="N376" s="51">
        <f t="shared" si="173"/>
        <v>0</v>
      </c>
    </row>
    <row r="377" spans="1:14" ht="39" hidden="1" outlineLevel="1" x14ac:dyDescent="0.3">
      <c r="A377" s="15"/>
      <c r="B377" s="16" t="s">
        <v>1125</v>
      </c>
      <c r="C377" s="52">
        <v>0</v>
      </c>
      <c r="D377" s="52">
        <v>0</v>
      </c>
      <c r="E377" s="52">
        <v>0</v>
      </c>
      <c r="F377" s="52">
        <v>0</v>
      </c>
      <c r="G377" s="52">
        <v>0</v>
      </c>
      <c r="H377" s="52">
        <v>0</v>
      </c>
      <c r="I377" s="51">
        <f t="shared" si="172"/>
        <v>0</v>
      </c>
      <c r="J377" s="52">
        <v>0</v>
      </c>
      <c r="K377" s="52">
        <v>0</v>
      </c>
      <c r="L377" s="52">
        <v>0</v>
      </c>
      <c r="M377" s="52"/>
      <c r="N377" s="51">
        <f t="shared" si="173"/>
        <v>0</v>
      </c>
    </row>
    <row r="378" spans="1:14" hidden="1" outlineLevel="1" x14ac:dyDescent="0.3">
      <c r="A378" s="15"/>
      <c r="B378" s="16" t="s">
        <v>1126</v>
      </c>
      <c r="C378" s="52">
        <v>0</v>
      </c>
      <c r="D378" s="52">
        <v>0</v>
      </c>
      <c r="E378" s="52">
        <v>0</v>
      </c>
      <c r="F378" s="52">
        <v>0</v>
      </c>
      <c r="G378" s="52">
        <v>0</v>
      </c>
      <c r="H378" s="52">
        <v>0</v>
      </c>
      <c r="I378" s="51">
        <f t="shared" si="172"/>
        <v>0</v>
      </c>
      <c r="J378" s="52">
        <v>0</v>
      </c>
      <c r="K378" s="52">
        <v>0</v>
      </c>
      <c r="L378" s="52">
        <v>0</v>
      </c>
      <c r="M378" s="52"/>
      <c r="N378" s="51">
        <f t="shared" si="173"/>
        <v>0</v>
      </c>
    </row>
    <row r="379" spans="1:14" hidden="1" outlineLevel="1" x14ac:dyDescent="0.3">
      <c r="A379" s="15"/>
      <c r="B379" s="16" t="s">
        <v>999</v>
      </c>
      <c r="C379" s="52">
        <v>0</v>
      </c>
      <c r="D379" s="52">
        <v>0</v>
      </c>
      <c r="E379" s="52">
        <v>0</v>
      </c>
      <c r="F379" s="52">
        <v>0</v>
      </c>
      <c r="G379" s="52">
        <v>0</v>
      </c>
      <c r="H379" s="52">
        <v>0</v>
      </c>
      <c r="I379" s="51">
        <f t="shared" si="172"/>
        <v>0</v>
      </c>
      <c r="J379" s="52">
        <v>0</v>
      </c>
      <c r="K379" s="52">
        <v>0</v>
      </c>
      <c r="L379" s="52">
        <v>0</v>
      </c>
      <c r="M379" s="52"/>
      <c r="N379" s="51">
        <f t="shared" si="173"/>
        <v>0</v>
      </c>
    </row>
    <row r="380" spans="1:14" hidden="1" outlineLevel="1" x14ac:dyDescent="0.3">
      <c r="A380" s="15"/>
      <c r="B380" s="16" t="s">
        <v>1127</v>
      </c>
      <c r="C380" s="52">
        <v>0</v>
      </c>
      <c r="D380" s="52">
        <v>0</v>
      </c>
      <c r="E380" s="52">
        <v>0</v>
      </c>
      <c r="F380" s="52">
        <v>0</v>
      </c>
      <c r="G380" s="52">
        <v>0</v>
      </c>
      <c r="H380" s="52">
        <v>0</v>
      </c>
      <c r="I380" s="51">
        <f t="shared" si="172"/>
        <v>0</v>
      </c>
      <c r="J380" s="52">
        <v>0</v>
      </c>
      <c r="K380" s="52">
        <v>0</v>
      </c>
      <c r="L380" s="52">
        <v>0</v>
      </c>
      <c r="M380" s="52"/>
      <c r="N380" s="51">
        <f t="shared" si="173"/>
        <v>0</v>
      </c>
    </row>
    <row r="381" spans="1:14" ht="39" hidden="1" outlineLevel="1" x14ac:dyDescent="0.3">
      <c r="A381" s="15"/>
      <c r="B381" s="16" t="s">
        <v>1128</v>
      </c>
      <c r="C381" s="52">
        <v>0</v>
      </c>
      <c r="D381" s="52">
        <v>0</v>
      </c>
      <c r="E381" s="52">
        <v>0</v>
      </c>
      <c r="F381" s="52">
        <v>0</v>
      </c>
      <c r="G381" s="52">
        <v>0</v>
      </c>
      <c r="H381" s="52">
        <v>0</v>
      </c>
      <c r="I381" s="51">
        <f t="shared" si="172"/>
        <v>0</v>
      </c>
      <c r="J381" s="52">
        <v>0</v>
      </c>
      <c r="K381" s="52">
        <v>0</v>
      </c>
      <c r="L381" s="52">
        <v>0</v>
      </c>
      <c r="M381" s="52"/>
      <c r="N381" s="51">
        <f t="shared" si="173"/>
        <v>0</v>
      </c>
    </row>
    <row r="382" spans="1:14" ht="39" hidden="1" outlineLevel="1" x14ac:dyDescent="0.3">
      <c r="A382" s="15"/>
      <c r="B382" s="16" t="s">
        <v>1129</v>
      </c>
      <c r="C382" s="52">
        <v>0</v>
      </c>
      <c r="D382" s="52">
        <v>0</v>
      </c>
      <c r="E382" s="52">
        <v>0</v>
      </c>
      <c r="F382" s="52">
        <v>0</v>
      </c>
      <c r="G382" s="52">
        <v>0</v>
      </c>
      <c r="H382" s="52">
        <v>0</v>
      </c>
      <c r="I382" s="51">
        <f t="shared" si="172"/>
        <v>0</v>
      </c>
      <c r="J382" s="52">
        <v>0</v>
      </c>
      <c r="K382" s="52">
        <v>0</v>
      </c>
      <c r="L382" s="52">
        <v>0</v>
      </c>
      <c r="M382" s="52"/>
      <c r="N382" s="51">
        <f t="shared" si="173"/>
        <v>0</v>
      </c>
    </row>
    <row r="383" spans="1:14" hidden="1" outlineLevel="1" x14ac:dyDescent="0.3">
      <c r="A383" s="15"/>
      <c r="B383" s="16" t="s">
        <v>1130</v>
      </c>
      <c r="C383" s="52">
        <v>0</v>
      </c>
      <c r="D383" s="52">
        <v>0</v>
      </c>
      <c r="E383" s="52">
        <v>0</v>
      </c>
      <c r="F383" s="52">
        <v>0</v>
      </c>
      <c r="G383" s="52">
        <v>0</v>
      </c>
      <c r="H383" s="52">
        <v>0</v>
      </c>
      <c r="I383" s="51">
        <f t="shared" si="172"/>
        <v>0</v>
      </c>
      <c r="J383" s="52">
        <v>0</v>
      </c>
      <c r="K383" s="52">
        <v>0</v>
      </c>
      <c r="L383" s="52">
        <v>0</v>
      </c>
      <c r="M383" s="52"/>
      <c r="N383" s="51">
        <f t="shared" si="173"/>
        <v>0</v>
      </c>
    </row>
    <row r="384" spans="1:14" hidden="1" outlineLevel="1" x14ac:dyDescent="0.3">
      <c r="A384" s="15"/>
      <c r="B384" s="16" t="s">
        <v>1131</v>
      </c>
      <c r="C384" s="52">
        <v>0</v>
      </c>
      <c r="D384" s="52">
        <v>0</v>
      </c>
      <c r="E384" s="52">
        <v>0</v>
      </c>
      <c r="F384" s="52">
        <v>0</v>
      </c>
      <c r="G384" s="52">
        <v>0</v>
      </c>
      <c r="H384" s="52">
        <v>0</v>
      </c>
      <c r="I384" s="51">
        <f t="shared" si="172"/>
        <v>0</v>
      </c>
      <c r="J384" s="52">
        <v>0</v>
      </c>
      <c r="K384" s="52">
        <v>0</v>
      </c>
      <c r="L384" s="52">
        <v>0</v>
      </c>
      <c r="M384" s="52"/>
      <c r="N384" s="51">
        <f t="shared" si="173"/>
        <v>0</v>
      </c>
    </row>
    <row r="385" spans="1:14" hidden="1" outlineLevel="1" x14ac:dyDescent="0.3">
      <c r="A385" s="15"/>
      <c r="B385" s="16" t="s">
        <v>1132</v>
      </c>
      <c r="C385" s="52">
        <v>0</v>
      </c>
      <c r="D385" s="52">
        <v>0</v>
      </c>
      <c r="E385" s="52">
        <v>0</v>
      </c>
      <c r="F385" s="52">
        <v>0</v>
      </c>
      <c r="G385" s="52">
        <v>0</v>
      </c>
      <c r="H385" s="52">
        <v>0</v>
      </c>
      <c r="I385" s="51">
        <f t="shared" si="172"/>
        <v>0</v>
      </c>
      <c r="J385" s="52">
        <v>0</v>
      </c>
      <c r="K385" s="52">
        <v>0</v>
      </c>
      <c r="L385" s="52">
        <v>0</v>
      </c>
      <c r="M385" s="52"/>
      <c r="N385" s="51">
        <f t="shared" si="173"/>
        <v>0</v>
      </c>
    </row>
    <row r="386" spans="1:14" hidden="1" outlineLevel="1" x14ac:dyDescent="0.3">
      <c r="A386" s="15"/>
      <c r="B386" s="16" t="s">
        <v>1133</v>
      </c>
      <c r="C386" s="52">
        <v>0</v>
      </c>
      <c r="D386" s="52">
        <v>0</v>
      </c>
      <c r="E386" s="52">
        <v>0</v>
      </c>
      <c r="F386" s="52">
        <v>0</v>
      </c>
      <c r="G386" s="52">
        <v>0</v>
      </c>
      <c r="H386" s="52">
        <v>0</v>
      </c>
      <c r="I386" s="51">
        <f t="shared" si="172"/>
        <v>0</v>
      </c>
      <c r="J386" s="52">
        <v>0</v>
      </c>
      <c r="K386" s="52">
        <v>0</v>
      </c>
      <c r="L386" s="52">
        <v>0</v>
      </c>
      <c r="M386" s="52"/>
      <c r="N386" s="51">
        <f t="shared" si="173"/>
        <v>0</v>
      </c>
    </row>
    <row r="387" spans="1:14" hidden="1" outlineLevel="1" x14ac:dyDescent="0.3">
      <c r="A387" s="15"/>
      <c r="B387" s="14" t="s">
        <v>3</v>
      </c>
      <c r="C387" s="51">
        <f t="shared" ref="C387:J387" si="191">SUM(C388)</f>
        <v>0</v>
      </c>
      <c r="D387" s="51">
        <f t="shared" si="191"/>
        <v>0</v>
      </c>
      <c r="E387" s="51">
        <f t="shared" si="191"/>
        <v>0</v>
      </c>
      <c r="F387" s="51">
        <f t="shared" si="191"/>
        <v>0</v>
      </c>
      <c r="G387" s="51">
        <f t="shared" si="191"/>
        <v>0</v>
      </c>
      <c r="H387" s="51">
        <f t="shared" si="191"/>
        <v>0</v>
      </c>
      <c r="I387" s="51">
        <f t="shared" si="172"/>
        <v>0</v>
      </c>
      <c r="J387" s="51">
        <f t="shared" si="191"/>
        <v>0</v>
      </c>
      <c r="K387" s="51">
        <f t="shared" ref="K387" si="192">SUM(K388)</f>
        <v>0</v>
      </c>
      <c r="L387" s="51">
        <f t="shared" ref="L387" si="193">SUM(L388)</f>
        <v>0</v>
      </c>
      <c r="M387" s="51">
        <f t="shared" ref="M387" si="194">SUM(M388)</f>
        <v>0</v>
      </c>
      <c r="N387" s="51">
        <f t="shared" si="173"/>
        <v>0</v>
      </c>
    </row>
    <row r="388" spans="1:14" hidden="1" outlineLevel="1" x14ac:dyDescent="0.3">
      <c r="A388" s="15"/>
      <c r="B388" s="13" t="s">
        <v>305</v>
      </c>
      <c r="C388" s="52">
        <v>0</v>
      </c>
      <c r="D388" s="52">
        <v>0</v>
      </c>
      <c r="E388" s="52">
        <v>0</v>
      </c>
      <c r="F388" s="52">
        <v>0</v>
      </c>
      <c r="G388" s="52">
        <v>0</v>
      </c>
      <c r="H388" s="52">
        <v>0</v>
      </c>
      <c r="I388" s="51">
        <f t="shared" si="172"/>
        <v>0</v>
      </c>
      <c r="J388" s="52">
        <v>0</v>
      </c>
      <c r="K388" s="52">
        <v>0</v>
      </c>
      <c r="L388" s="52">
        <v>0</v>
      </c>
      <c r="M388" s="52"/>
      <c r="N388" s="51">
        <f t="shared" si="173"/>
        <v>0</v>
      </c>
    </row>
    <row r="389" spans="1:14" collapsed="1" x14ac:dyDescent="0.3">
      <c r="A389" s="15" t="s">
        <v>172</v>
      </c>
      <c r="B389" s="54" t="s">
        <v>261</v>
      </c>
      <c r="C389" s="51">
        <f t="shared" ref="C389:J389" si="195">C390+C391+C403</f>
        <v>18</v>
      </c>
      <c r="D389" s="51">
        <f t="shared" si="195"/>
        <v>2</v>
      </c>
      <c r="E389" s="51">
        <f t="shared" si="195"/>
        <v>0</v>
      </c>
      <c r="F389" s="51">
        <f t="shared" si="195"/>
        <v>2</v>
      </c>
      <c r="G389" s="51">
        <f t="shared" si="195"/>
        <v>2</v>
      </c>
      <c r="H389" s="51">
        <f t="shared" si="195"/>
        <v>0</v>
      </c>
      <c r="I389" s="51">
        <f>D389-G389</f>
        <v>0</v>
      </c>
      <c r="J389" s="51">
        <f t="shared" si="195"/>
        <v>0</v>
      </c>
      <c r="K389" s="51">
        <f t="shared" ref="K389" si="196">K390+K391+K403</f>
        <v>0</v>
      </c>
      <c r="L389" s="51">
        <f t="shared" ref="L389" si="197">L390+L391+L403</f>
        <v>0</v>
      </c>
      <c r="M389" s="51">
        <f t="shared" ref="M389" si="198">M390+M391+M403</f>
        <v>0</v>
      </c>
      <c r="N389" s="51">
        <f t="shared" si="173"/>
        <v>0</v>
      </c>
    </row>
    <row r="390" spans="1:14" hidden="1" outlineLevel="1" x14ac:dyDescent="0.3">
      <c r="A390" s="15"/>
      <c r="B390" s="16" t="s">
        <v>88</v>
      </c>
      <c r="C390" s="52">
        <v>5</v>
      </c>
      <c r="D390" s="52">
        <v>1</v>
      </c>
      <c r="E390" s="52">
        <v>0</v>
      </c>
      <c r="F390" s="52">
        <v>1</v>
      </c>
      <c r="G390" s="52">
        <v>1</v>
      </c>
      <c r="H390" s="52">
        <v>0</v>
      </c>
      <c r="I390" s="51">
        <f t="shared" si="172"/>
        <v>0</v>
      </c>
      <c r="J390" s="52">
        <v>0</v>
      </c>
      <c r="K390" s="52">
        <v>0</v>
      </c>
      <c r="L390" s="52"/>
      <c r="M390" s="52"/>
      <c r="N390" s="51">
        <f t="shared" si="173"/>
        <v>0</v>
      </c>
    </row>
    <row r="391" spans="1:14" hidden="1" outlineLevel="1" x14ac:dyDescent="0.3">
      <c r="A391" s="15"/>
      <c r="B391" s="14" t="s">
        <v>38</v>
      </c>
      <c r="C391" s="51">
        <f t="shared" ref="C391:G391" si="199">SUM(C392:C402)</f>
        <v>8</v>
      </c>
      <c r="D391" s="51">
        <f t="shared" si="199"/>
        <v>0</v>
      </c>
      <c r="E391" s="51">
        <f t="shared" si="199"/>
        <v>0</v>
      </c>
      <c r="F391" s="51">
        <f t="shared" si="199"/>
        <v>0</v>
      </c>
      <c r="G391" s="51">
        <f t="shared" si="199"/>
        <v>0</v>
      </c>
      <c r="H391" s="51">
        <f>SUM(H392:H402)</f>
        <v>0</v>
      </c>
      <c r="I391" s="51">
        <f>D391-G391</f>
        <v>0</v>
      </c>
      <c r="J391" s="51">
        <f>SUM(J392:J402)</f>
        <v>0</v>
      </c>
      <c r="K391" s="51">
        <f>SUM(K392:K402)</f>
        <v>0</v>
      </c>
      <c r="L391" s="51">
        <f t="shared" ref="L391:M391" si="200">SUM(L392:L402)</f>
        <v>0</v>
      </c>
      <c r="M391" s="51">
        <f t="shared" si="200"/>
        <v>0</v>
      </c>
      <c r="N391" s="51">
        <f t="shared" si="173"/>
        <v>0</v>
      </c>
    </row>
    <row r="392" spans="1:14" hidden="1" outlineLevel="1" x14ac:dyDescent="0.3">
      <c r="A392" s="15"/>
      <c r="B392" s="16" t="s">
        <v>1134</v>
      </c>
      <c r="C392" s="52">
        <v>1</v>
      </c>
      <c r="D392" s="52">
        <v>0</v>
      </c>
      <c r="E392" s="52">
        <v>0</v>
      </c>
      <c r="F392" s="52">
        <v>0</v>
      </c>
      <c r="G392" s="52">
        <v>0</v>
      </c>
      <c r="H392" s="52">
        <v>0</v>
      </c>
      <c r="I392" s="51">
        <f t="shared" si="172"/>
        <v>0</v>
      </c>
      <c r="J392" s="52">
        <v>0</v>
      </c>
      <c r="K392" s="52">
        <v>0</v>
      </c>
      <c r="L392" s="52"/>
      <c r="M392" s="52"/>
      <c r="N392" s="51">
        <f t="shared" si="173"/>
        <v>0</v>
      </c>
    </row>
    <row r="393" spans="1:14" hidden="1" outlineLevel="1" x14ac:dyDescent="0.3">
      <c r="A393" s="15"/>
      <c r="B393" s="16" t="s">
        <v>1011</v>
      </c>
      <c r="C393" s="52">
        <v>1</v>
      </c>
      <c r="D393" s="52">
        <v>0</v>
      </c>
      <c r="E393" s="52">
        <v>0</v>
      </c>
      <c r="F393" s="52">
        <v>0</v>
      </c>
      <c r="G393" s="52">
        <v>0</v>
      </c>
      <c r="H393" s="52">
        <v>0</v>
      </c>
      <c r="I393" s="51">
        <f t="shared" si="172"/>
        <v>0</v>
      </c>
      <c r="J393" s="52">
        <v>0</v>
      </c>
      <c r="K393" s="52">
        <v>0</v>
      </c>
      <c r="L393" s="52"/>
      <c r="M393" s="52"/>
      <c r="N393" s="51">
        <f t="shared" si="173"/>
        <v>0</v>
      </c>
    </row>
    <row r="394" spans="1:14" hidden="1" outlineLevel="1" x14ac:dyDescent="0.3">
      <c r="A394" s="15"/>
      <c r="B394" s="16" t="s">
        <v>1026</v>
      </c>
      <c r="C394" s="52">
        <v>1</v>
      </c>
      <c r="D394" s="52">
        <v>0</v>
      </c>
      <c r="E394" s="52">
        <v>0</v>
      </c>
      <c r="F394" s="52">
        <v>0</v>
      </c>
      <c r="G394" s="52">
        <v>0</v>
      </c>
      <c r="H394" s="52">
        <v>0</v>
      </c>
      <c r="I394" s="51">
        <f t="shared" si="172"/>
        <v>0</v>
      </c>
      <c r="J394" s="52">
        <v>0</v>
      </c>
      <c r="K394" s="52">
        <v>0</v>
      </c>
      <c r="L394" s="52"/>
      <c r="M394" s="52"/>
      <c r="N394" s="51">
        <f t="shared" si="173"/>
        <v>0</v>
      </c>
    </row>
    <row r="395" spans="1:14" ht="39" hidden="1" outlineLevel="1" x14ac:dyDescent="0.3">
      <c r="A395" s="15"/>
      <c r="B395" s="16" t="s">
        <v>1023</v>
      </c>
      <c r="C395" s="52">
        <v>1</v>
      </c>
      <c r="D395" s="52">
        <v>0</v>
      </c>
      <c r="E395" s="52">
        <v>0</v>
      </c>
      <c r="F395" s="52">
        <v>0</v>
      </c>
      <c r="G395" s="52">
        <v>0</v>
      </c>
      <c r="H395" s="52">
        <v>0</v>
      </c>
      <c r="I395" s="51">
        <f t="shared" si="172"/>
        <v>0</v>
      </c>
      <c r="J395" s="52">
        <v>0</v>
      </c>
      <c r="K395" s="52">
        <v>0</v>
      </c>
      <c r="L395" s="52"/>
      <c r="M395" s="52"/>
      <c r="N395" s="51">
        <f t="shared" si="173"/>
        <v>0</v>
      </c>
    </row>
    <row r="396" spans="1:14" hidden="1" outlineLevel="1" x14ac:dyDescent="0.3">
      <c r="A396" s="15"/>
      <c r="B396" s="16" t="s">
        <v>1135</v>
      </c>
      <c r="C396" s="52">
        <v>0</v>
      </c>
      <c r="D396" s="52">
        <v>0</v>
      </c>
      <c r="E396" s="52">
        <v>0</v>
      </c>
      <c r="F396" s="52">
        <v>0</v>
      </c>
      <c r="G396" s="52">
        <v>0</v>
      </c>
      <c r="H396" s="52">
        <v>0</v>
      </c>
      <c r="I396" s="51">
        <f t="shared" si="172"/>
        <v>0</v>
      </c>
      <c r="J396" s="52">
        <v>0</v>
      </c>
      <c r="K396" s="52">
        <v>0</v>
      </c>
      <c r="L396" s="52"/>
      <c r="M396" s="52"/>
      <c r="N396" s="51">
        <f t="shared" si="173"/>
        <v>0</v>
      </c>
    </row>
    <row r="397" spans="1:14" hidden="1" outlineLevel="1" x14ac:dyDescent="0.3">
      <c r="A397" s="15"/>
      <c r="B397" s="16" t="s">
        <v>1027</v>
      </c>
      <c r="C397" s="52">
        <v>1</v>
      </c>
      <c r="D397" s="52">
        <v>0</v>
      </c>
      <c r="E397" s="52">
        <v>0</v>
      </c>
      <c r="F397" s="52">
        <v>0</v>
      </c>
      <c r="G397" s="52">
        <v>0</v>
      </c>
      <c r="H397" s="52">
        <v>0</v>
      </c>
      <c r="I397" s="51">
        <f t="shared" ref="I397:I460" si="201">D397-G397</f>
        <v>0</v>
      </c>
      <c r="J397" s="52">
        <v>0</v>
      </c>
      <c r="K397" s="52">
        <v>0</v>
      </c>
      <c r="L397" s="52"/>
      <c r="M397" s="52"/>
      <c r="N397" s="51">
        <f t="shared" ref="N397:N460" si="202">SUM(J397:M397)</f>
        <v>0</v>
      </c>
    </row>
    <row r="398" spans="1:14" hidden="1" outlineLevel="1" x14ac:dyDescent="0.3">
      <c r="A398" s="15"/>
      <c r="B398" s="16" t="s">
        <v>1024</v>
      </c>
      <c r="C398" s="52">
        <v>1</v>
      </c>
      <c r="D398" s="52">
        <v>0</v>
      </c>
      <c r="E398" s="52">
        <v>0</v>
      </c>
      <c r="F398" s="52">
        <v>0</v>
      </c>
      <c r="G398" s="52">
        <v>0</v>
      </c>
      <c r="H398" s="52">
        <v>0</v>
      </c>
      <c r="I398" s="51">
        <f t="shared" si="201"/>
        <v>0</v>
      </c>
      <c r="J398" s="52">
        <v>0</v>
      </c>
      <c r="K398" s="52">
        <v>0</v>
      </c>
      <c r="L398" s="52"/>
      <c r="M398" s="52"/>
      <c r="N398" s="51">
        <f t="shared" si="202"/>
        <v>0</v>
      </c>
    </row>
    <row r="399" spans="1:14" hidden="1" outlineLevel="1" x14ac:dyDescent="0.3">
      <c r="A399" s="15"/>
      <c r="B399" s="16" t="s">
        <v>1136</v>
      </c>
      <c r="C399" s="52">
        <v>0</v>
      </c>
      <c r="D399" s="52">
        <v>0</v>
      </c>
      <c r="E399" s="52">
        <v>0</v>
      </c>
      <c r="F399" s="52">
        <v>0</v>
      </c>
      <c r="G399" s="52">
        <v>0</v>
      </c>
      <c r="H399" s="52">
        <v>0</v>
      </c>
      <c r="I399" s="51">
        <f t="shared" si="201"/>
        <v>0</v>
      </c>
      <c r="J399" s="52">
        <v>0</v>
      </c>
      <c r="K399" s="52">
        <v>0</v>
      </c>
      <c r="L399" s="52"/>
      <c r="M399" s="52"/>
      <c r="N399" s="51">
        <f t="shared" si="202"/>
        <v>0</v>
      </c>
    </row>
    <row r="400" spans="1:14" hidden="1" outlineLevel="1" x14ac:dyDescent="0.3">
      <c r="A400" s="15"/>
      <c r="B400" s="16" t="s">
        <v>1137</v>
      </c>
      <c r="C400" s="52">
        <v>0</v>
      </c>
      <c r="D400" s="52">
        <v>0</v>
      </c>
      <c r="E400" s="52">
        <v>0</v>
      </c>
      <c r="F400" s="52">
        <v>0</v>
      </c>
      <c r="G400" s="52">
        <v>0</v>
      </c>
      <c r="H400" s="52">
        <v>0</v>
      </c>
      <c r="I400" s="51">
        <f t="shared" si="201"/>
        <v>0</v>
      </c>
      <c r="J400" s="52">
        <v>0</v>
      </c>
      <c r="K400" s="52">
        <v>0</v>
      </c>
      <c r="L400" s="52"/>
      <c r="M400" s="52"/>
      <c r="N400" s="51">
        <f t="shared" si="202"/>
        <v>0</v>
      </c>
    </row>
    <row r="401" spans="1:14" hidden="1" outlineLevel="1" x14ac:dyDescent="0.3">
      <c r="A401" s="15"/>
      <c r="B401" s="16" t="s">
        <v>1025</v>
      </c>
      <c r="C401" s="52">
        <v>1</v>
      </c>
      <c r="D401" s="52">
        <v>0</v>
      </c>
      <c r="E401" s="52">
        <v>0</v>
      </c>
      <c r="F401" s="52">
        <v>0</v>
      </c>
      <c r="G401" s="52">
        <v>0</v>
      </c>
      <c r="H401" s="52">
        <v>0</v>
      </c>
      <c r="I401" s="51">
        <f t="shared" si="201"/>
        <v>0</v>
      </c>
      <c r="J401" s="52">
        <v>0</v>
      </c>
      <c r="K401" s="52">
        <v>0</v>
      </c>
      <c r="L401" s="52"/>
      <c r="M401" s="52"/>
      <c r="N401" s="51">
        <f t="shared" si="202"/>
        <v>0</v>
      </c>
    </row>
    <row r="402" spans="1:14" hidden="1" outlineLevel="1" x14ac:dyDescent="0.3">
      <c r="A402" s="15"/>
      <c r="B402" s="16" t="s">
        <v>1028</v>
      </c>
      <c r="C402" s="52">
        <v>1</v>
      </c>
      <c r="D402" s="52">
        <v>0</v>
      </c>
      <c r="E402" s="52">
        <v>0</v>
      </c>
      <c r="F402" s="52">
        <v>0</v>
      </c>
      <c r="G402" s="52">
        <v>0</v>
      </c>
      <c r="H402" s="52">
        <v>0</v>
      </c>
      <c r="I402" s="51">
        <f t="shared" si="201"/>
        <v>0</v>
      </c>
      <c r="J402" s="52">
        <v>0</v>
      </c>
      <c r="K402" s="52">
        <v>0</v>
      </c>
      <c r="L402" s="52"/>
      <c r="M402" s="52"/>
      <c r="N402" s="51">
        <f t="shared" si="202"/>
        <v>0</v>
      </c>
    </row>
    <row r="403" spans="1:14" hidden="1" outlineLevel="1" x14ac:dyDescent="0.3">
      <c r="A403" s="15"/>
      <c r="B403" s="14" t="s">
        <v>3</v>
      </c>
      <c r="C403" s="51">
        <f t="shared" ref="C403:J403" si="203">SUM(C404:C407)</f>
        <v>5</v>
      </c>
      <c r="D403" s="51">
        <f t="shared" si="203"/>
        <v>1</v>
      </c>
      <c r="E403" s="51">
        <f t="shared" si="203"/>
        <v>0</v>
      </c>
      <c r="F403" s="51">
        <f t="shared" si="203"/>
        <v>1</v>
      </c>
      <c r="G403" s="51">
        <f t="shared" si="203"/>
        <v>1</v>
      </c>
      <c r="H403" s="51">
        <f t="shared" si="203"/>
        <v>0</v>
      </c>
      <c r="I403" s="51">
        <f t="shared" si="201"/>
        <v>0</v>
      </c>
      <c r="J403" s="51">
        <f t="shared" si="203"/>
        <v>0</v>
      </c>
      <c r="K403" s="51">
        <f t="shared" ref="K403" si="204">SUM(K404:K407)</f>
        <v>0</v>
      </c>
      <c r="L403" s="51">
        <f t="shared" ref="L403" si="205">SUM(L404:L407)</f>
        <v>0</v>
      </c>
      <c r="M403" s="51">
        <f t="shared" ref="M403" si="206">SUM(M404:M407)</f>
        <v>0</v>
      </c>
      <c r="N403" s="51">
        <f t="shared" si="202"/>
        <v>0</v>
      </c>
    </row>
    <row r="404" spans="1:14" hidden="1" outlineLevel="1" x14ac:dyDescent="0.3">
      <c r="A404" s="15"/>
      <c r="B404" s="16" t="s">
        <v>695</v>
      </c>
      <c r="C404" s="52">
        <v>1</v>
      </c>
      <c r="D404" s="52">
        <v>0</v>
      </c>
      <c r="E404" s="52">
        <v>0</v>
      </c>
      <c r="F404" s="52">
        <v>0</v>
      </c>
      <c r="G404" s="52">
        <v>0</v>
      </c>
      <c r="H404" s="52">
        <v>0</v>
      </c>
      <c r="I404" s="51">
        <f t="shared" si="201"/>
        <v>0</v>
      </c>
      <c r="J404" s="52">
        <v>0</v>
      </c>
      <c r="K404" s="52">
        <v>0</v>
      </c>
      <c r="L404" s="52"/>
      <c r="M404" s="52"/>
      <c r="N404" s="51">
        <f t="shared" si="202"/>
        <v>0</v>
      </c>
    </row>
    <row r="405" spans="1:14" hidden="1" outlineLevel="1" x14ac:dyDescent="0.3">
      <c r="A405" s="15"/>
      <c r="B405" s="16" t="s">
        <v>710</v>
      </c>
      <c r="C405" s="52">
        <v>1</v>
      </c>
      <c r="D405" s="52">
        <v>0</v>
      </c>
      <c r="E405" s="52">
        <v>0</v>
      </c>
      <c r="F405" s="52">
        <v>0</v>
      </c>
      <c r="G405" s="52">
        <v>0</v>
      </c>
      <c r="H405" s="52">
        <v>0</v>
      </c>
      <c r="I405" s="51">
        <f t="shared" si="201"/>
        <v>0</v>
      </c>
      <c r="J405" s="52">
        <v>0</v>
      </c>
      <c r="K405" s="52">
        <v>0</v>
      </c>
      <c r="L405" s="52"/>
      <c r="M405" s="52"/>
      <c r="N405" s="51">
        <f t="shared" si="202"/>
        <v>0</v>
      </c>
    </row>
    <row r="406" spans="1:14" hidden="1" outlineLevel="1" x14ac:dyDescent="0.3">
      <c r="A406" s="15"/>
      <c r="B406" s="16" t="s">
        <v>694</v>
      </c>
      <c r="C406" s="52">
        <v>2</v>
      </c>
      <c r="D406" s="52">
        <v>0</v>
      </c>
      <c r="E406" s="52">
        <v>0</v>
      </c>
      <c r="F406" s="52">
        <v>0</v>
      </c>
      <c r="G406" s="52">
        <v>0</v>
      </c>
      <c r="H406" s="52">
        <v>0</v>
      </c>
      <c r="I406" s="51">
        <f t="shared" si="201"/>
        <v>0</v>
      </c>
      <c r="J406" s="52">
        <v>0</v>
      </c>
      <c r="K406" s="52">
        <v>0</v>
      </c>
      <c r="L406" s="52"/>
      <c r="M406" s="52"/>
      <c r="N406" s="51">
        <f t="shared" si="202"/>
        <v>0</v>
      </c>
    </row>
    <row r="407" spans="1:14" hidden="1" outlineLevel="1" x14ac:dyDescent="0.3">
      <c r="A407" s="15"/>
      <c r="B407" s="16" t="s">
        <v>693</v>
      </c>
      <c r="C407" s="52">
        <v>1</v>
      </c>
      <c r="D407" s="52">
        <v>1</v>
      </c>
      <c r="E407" s="52">
        <v>0</v>
      </c>
      <c r="F407" s="52">
        <v>1</v>
      </c>
      <c r="G407" s="52">
        <v>1</v>
      </c>
      <c r="H407" s="52">
        <v>0</v>
      </c>
      <c r="I407" s="51">
        <f t="shared" si="201"/>
        <v>0</v>
      </c>
      <c r="J407" s="52">
        <v>0</v>
      </c>
      <c r="K407" s="52">
        <v>0</v>
      </c>
      <c r="L407" s="52"/>
      <c r="M407" s="52"/>
      <c r="N407" s="51">
        <f t="shared" si="202"/>
        <v>0</v>
      </c>
    </row>
    <row r="408" spans="1:14" collapsed="1" x14ac:dyDescent="0.3">
      <c r="A408" s="15" t="s">
        <v>173</v>
      </c>
      <c r="B408" s="14" t="s">
        <v>262</v>
      </c>
      <c r="C408" s="51">
        <f t="shared" ref="C408:J408" si="207">C409+C410+C411+C412+C413+C414+C421</f>
        <v>37</v>
      </c>
      <c r="D408" s="51">
        <f t="shared" si="207"/>
        <v>31</v>
      </c>
      <c r="E408" s="51">
        <f t="shared" si="207"/>
        <v>0</v>
      </c>
      <c r="F408" s="51">
        <f t="shared" si="207"/>
        <v>15</v>
      </c>
      <c r="G408" s="51">
        <f t="shared" si="207"/>
        <v>14</v>
      </c>
      <c r="H408" s="51">
        <f t="shared" si="207"/>
        <v>0</v>
      </c>
      <c r="I408" s="51">
        <f t="shared" si="201"/>
        <v>17</v>
      </c>
      <c r="J408" s="51">
        <f t="shared" si="207"/>
        <v>0</v>
      </c>
      <c r="K408" s="51">
        <f t="shared" ref="K408" si="208">K409+K410+K411+K412+K413+K414+K421</f>
        <v>0</v>
      </c>
      <c r="L408" s="51">
        <f t="shared" ref="L408" si="209">L409+L410+L411+L412+L413+L414+L421</f>
        <v>0</v>
      </c>
      <c r="M408" s="51">
        <f t="shared" ref="M408" si="210">M409+M410+M411+M412+M413+M414+M421</f>
        <v>0</v>
      </c>
      <c r="N408" s="51">
        <f t="shared" si="202"/>
        <v>0</v>
      </c>
    </row>
    <row r="409" spans="1:14" hidden="1" outlineLevel="1" x14ac:dyDescent="0.3">
      <c r="A409" s="15"/>
      <c r="B409" s="16" t="s">
        <v>180</v>
      </c>
      <c r="C409" s="52">
        <v>5</v>
      </c>
      <c r="D409" s="52">
        <v>5</v>
      </c>
      <c r="E409" s="52">
        <v>0</v>
      </c>
      <c r="F409" s="52">
        <v>0</v>
      </c>
      <c r="G409" s="52">
        <v>0</v>
      </c>
      <c r="H409" s="52">
        <v>0</v>
      </c>
      <c r="I409" s="51">
        <f t="shared" si="201"/>
        <v>5</v>
      </c>
      <c r="J409" s="52">
        <v>0</v>
      </c>
      <c r="K409" s="52">
        <v>0</v>
      </c>
      <c r="L409" s="52"/>
      <c r="M409" s="52"/>
      <c r="N409" s="51">
        <f t="shared" si="202"/>
        <v>0</v>
      </c>
    </row>
    <row r="410" spans="1:14" ht="39" hidden="1" outlineLevel="1" x14ac:dyDescent="0.3">
      <c r="A410" s="15"/>
      <c r="B410" s="16" t="s">
        <v>339</v>
      </c>
      <c r="C410" s="52">
        <v>1</v>
      </c>
      <c r="D410" s="52">
        <v>1</v>
      </c>
      <c r="E410" s="52">
        <v>0</v>
      </c>
      <c r="F410" s="52">
        <v>0</v>
      </c>
      <c r="G410" s="52">
        <v>0</v>
      </c>
      <c r="H410" s="52">
        <v>0</v>
      </c>
      <c r="I410" s="51">
        <f t="shared" si="201"/>
        <v>1</v>
      </c>
      <c r="J410" s="52">
        <v>0</v>
      </c>
      <c r="K410" s="52">
        <v>0</v>
      </c>
      <c r="L410" s="52"/>
      <c r="M410" s="52"/>
      <c r="N410" s="51">
        <f t="shared" si="202"/>
        <v>0</v>
      </c>
    </row>
    <row r="411" spans="1:14" ht="39" hidden="1" outlineLevel="1" x14ac:dyDescent="0.3">
      <c r="A411" s="15"/>
      <c r="B411" s="16" t="s">
        <v>449</v>
      </c>
      <c r="C411" s="52">
        <v>1</v>
      </c>
      <c r="D411" s="52">
        <v>1</v>
      </c>
      <c r="E411" s="52">
        <v>0</v>
      </c>
      <c r="F411" s="52">
        <v>0</v>
      </c>
      <c r="G411" s="52">
        <v>0</v>
      </c>
      <c r="H411" s="52">
        <v>0</v>
      </c>
      <c r="I411" s="51">
        <f t="shared" si="201"/>
        <v>1</v>
      </c>
      <c r="J411" s="52">
        <v>0</v>
      </c>
      <c r="K411" s="52">
        <v>0</v>
      </c>
      <c r="L411" s="52"/>
      <c r="M411" s="52"/>
      <c r="N411" s="51">
        <f t="shared" si="202"/>
        <v>0</v>
      </c>
    </row>
    <row r="412" spans="1:14" ht="39" hidden="1" outlineLevel="1" x14ac:dyDescent="0.3">
      <c r="A412" s="15"/>
      <c r="B412" s="16" t="s">
        <v>450</v>
      </c>
      <c r="C412" s="52">
        <v>2</v>
      </c>
      <c r="D412" s="52">
        <v>1</v>
      </c>
      <c r="E412" s="52">
        <v>0</v>
      </c>
      <c r="F412" s="52">
        <v>1</v>
      </c>
      <c r="G412" s="52">
        <v>0</v>
      </c>
      <c r="H412" s="52">
        <v>0</v>
      </c>
      <c r="I412" s="51">
        <f t="shared" si="201"/>
        <v>1</v>
      </c>
      <c r="J412" s="52">
        <v>0</v>
      </c>
      <c r="K412" s="52">
        <v>0</v>
      </c>
      <c r="L412" s="52"/>
      <c r="M412" s="52"/>
      <c r="N412" s="51">
        <f t="shared" si="202"/>
        <v>0</v>
      </c>
    </row>
    <row r="413" spans="1:14" ht="39" hidden="1" outlineLevel="1" x14ac:dyDescent="0.3">
      <c r="A413" s="15"/>
      <c r="B413" s="16" t="s">
        <v>451</v>
      </c>
      <c r="C413" s="52">
        <v>3</v>
      </c>
      <c r="D413" s="52">
        <v>3</v>
      </c>
      <c r="E413" s="52">
        <v>0</v>
      </c>
      <c r="F413" s="52">
        <v>1</v>
      </c>
      <c r="G413" s="52">
        <v>1</v>
      </c>
      <c r="H413" s="52">
        <v>0</v>
      </c>
      <c r="I413" s="51">
        <f t="shared" si="201"/>
        <v>2</v>
      </c>
      <c r="J413" s="52">
        <v>0</v>
      </c>
      <c r="K413" s="52">
        <v>0</v>
      </c>
      <c r="L413" s="52"/>
      <c r="M413" s="52"/>
      <c r="N413" s="51">
        <f t="shared" si="202"/>
        <v>0</v>
      </c>
    </row>
    <row r="414" spans="1:14" hidden="1" outlineLevel="1" x14ac:dyDescent="0.3">
      <c r="A414" s="15"/>
      <c r="B414" s="14" t="s">
        <v>38</v>
      </c>
      <c r="C414" s="51">
        <f t="shared" ref="C414:J414" si="211">SUM(C415:C420)</f>
        <v>5</v>
      </c>
      <c r="D414" s="51">
        <f t="shared" si="211"/>
        <v>0</v>
      </c>
      <c r="E414" s="51">
        <f t="shared" si="211"/>
        <v>0</v>
      </c>
      <c r="F414" s="51">
        <f t="shared" si="211"/>
        <v>0</v>
      </c>
      <c r="G414" s="51">
        <f t="shared" si="211"/>
        <v>0</v>
      </c>
      <c r="H414" s="51">
        <f t="shared" si="211"/>
        <v>0</v>
      </c>
      <c r="I414" s="51">
        <f t="shared" si="201"/>
        <v>0</v>
      </c>
      <c r="J414" s="51">
        <f t="shared" si="211"/>
        <v>0</v>
      </c>
      <c r="K414" s="51">
        <f t="shared" ref="K414" si="212">SUM(K415:K420)</f>
        <v>0</v>
      </c>
      <c r="L414" s="51">
        <f t="shared" ref="L414" si="213">SUM(L415:L420)</f>
        <v>0</v>
      </c>
      <c r="M414" s="51">
        <f t="shared" ref="M414" si="214">SUM(M415:M420)</f>
        <v>0</v>
      </c>
      <c r="N414" s="51">
        <f t="shared" si="202"/>
        <v>0</v>
      </c>
    </row>
    <row r="415" spans="1:14" hidden="1" outlineLevel="1" x14ac:dyDescent="0.3">
      <c r="A415" s="15"/>
      <c r="B415" s="16" t="s">
        <v>401</v>
      </c>
      <c r="C415" s="52">
        <v>1</v>
      </c>
      <c r="D415" s="52">
        <v>0</v>
      </c>
      <c r="E415" s="52">
        <v>0</v>
      </c>
      <c r="F415" s="52">
        <v>0</v>
      </c>
      <c r="G415" s="52">
        <v>0</v>
      </c>
      <c r="H415" s="52">
        <v>0</v>
      </c>
      <c r="I415" s="51">
        <f t="shared" si="201"/>
        <v>0</v>
      </c>
      <c r="J415" s="52">
        <v>0</v>
      </c>
      <c r="K415" s="52">
        <v>0</v>
      </c>
      <c r="L415" s="52"/>
      <c r="M415" s="52"/>
      <c r="N415" s="51">
        <f t="shared" si="202"/>
        <v>0</v>
      </c>
    </row>
    <row r="416" spans="1:14" ht="39" hidden="1" outlineLevel="1" x14ac:dyDescent="0.3">
      <c r="A416" s="15"/>
      <c r="B416" s="16" t="s">
        <v>402</v>
      </c>
      <c r="C416" s="52">
        <v>1</v>
      </c>
      <c r="D416" s="52">
        <v>0</v>
      </c>
      <c r="E416" s="52">
        <v>0</v>
      </c>
      <c r="F416" s="52">
        <v>0</v>
      </c>
      <c r="G416" s="52">
        <v>0</v>
      </c>
      <c r="H416" s="52">
        <v>0</v>
      </c>
      <c r="I416" s="51">
        <f t="shared" si="201"/>
        <v>0</v>
      </c>
      <c r="J416" s="52">
        <v>0</v>
      </c>
      <c r="K416" s="52">
        <v>0</v>
      </c>
      <c r="L416" s="52"/>
      <c r="M416" s="52"/>
      <c r="N416" s="51">
        <f t="shared" si="202"/>
        <v>0</v>
      </c>
    </row>
    <row r="417" spans="1:14" hidden="1" outlineLevel="1" x14ac:dyDescent="0.3">
      <c r="A417" s="15"/>
      <c r="B417" s="16" t="s">
        <v>398</v>
      </c>
      <c r="C417" s="52">
        <v>1</v>
      </c>
      <c r="D417" s="52">
        <v>0</v>
      </c>
      <c r="E417" s="52">
        <v>0</v>
      </c>
      <c r="F417" s="52">
        <v>0</v>
      </c>
      <c r="G417" s="52">
        <v>0</v>
      </c>
      <c r="H417" s="52">
        <v>0</v>
      </c>
      <c r="I417" s="51">
        <f t="shared" si="201"/>
        <v>0</v>
      </c>
      <c r="J417" s="52">
        <v>0</v>
      </c>
      <c r="K417" s="52">
        <v>0</v>
      </c>
      <c r="L417" s="52"/>
      <c r="M417" s="52"/>
      <c r="N417" s="51">
        <f t="shared" si="202"/>
        <v>0</v>
      </c>
    </row>
    <row r="418" spans="1:14" hidden="1" outlineLevel="1" x14ac:dyDescent="0.3">
      <c r="A418" s="15"/>
      <c r="B418" s="16" t="s">
        <v>400</v>
      </c>
      <c r="C418" s="52">
        <v>1</v>
      </c>
      <c r="D418" s="52">
        <v>0</v>
      </c>
      <c r="E418" s="52">
        <v>0</v>
      </c>
      <c r="F418" s="52">
        <v>0</v>
      </c>
      <c r="G418" s="52">
        <v>0</v>
      </c>
      <c r="H418" s="52">
        <v>0</v>
      </c>
      <c r="I418" s="51">
        <f t="shared" si="201"/>
        <v>0</v>
      </c>
      <c r="J418" s="52">
        <v>0</v>
      </c>
      <c r="K418" s="52">
        <v>0</v>
      </c>
      <c r="L418" s="52"/>
      <c r="M418" s="52"/>
      <c r="N418" s="51">
        <f t="shared" si="202"/>
        <v>0</v>
      </c>
    </row>
    <row r="419" spans="1:14" hidden="1" outlineLevel="1" x14ac:dyDescent="0.3">
      <c r="A419" s="15"/>
      <c r="B419" s="16" t="s">
        <v>399</v>
      </c>
      <c r="C419" s="52">
        <v>1</v>
      </c>
      <c r="D419" s="52">
        <v>0</v>
      </c>
      <c r="E419" s="52">
        <v>0</v>
      </c>
      <c r="F419" s="52">
        <v>0</v>
      </c>
      <c r="G419" s="52">
        <v>0</v>
      </c>
      <c r="H419" s="52">
        <v>0</v>
      </c>
      <c r="I419" s="51">
        <f t="shared" si="201"/>
        <v>0</v>
      </c>
      <c r="J419" s="52">
        <v>0</v>
      </c>
      <c r="K419" s="52">
        <v>0</v>
      </c>
      <c r="L419" s="52"/>
      <c r="M419" s="52"/>
      <c r="N419" s="51">
        <f t="shared" si="202"/>
        <v>0</v>
      </c>
    </row>
    <row r="420" spans="1:14" hidden="1" outlineLevel="1" x14ac:dyDescent="0.3">
      <c r="A420" s="15"/>
      <c r="B420" s="16" t="s">
        <v>1138</v>
      </c>
      <c r="C420" s="52">
        <v>0</v>
      </c>
      <c r="D420" s="52">
        <v>0</v>
      </c>
      <c r="E420" s="52">
        <v>0</v>
      </c>
      <c r="F420" s="52">
        <v>0</v>
      </c>
      <c r="G420" s="52">
        <v>0</v>
      </c>
      <c r="H420" s="52">
        <v>0</v>
      </c>
      <c r="I420" s="51">
        <f t="shared" si="201"/>
        <v>0</v>
      </c>
      <c r="J420" s="52">
        <v>0</v>
      </c>
      <c r="K420" s="52">
        <v>0</v>
      </c>
      <c r="L420" s="52"/>
      <c r="M420" s="52"/>
      <c r="N420" s="51">
        <f t="shared" si="202"/>
        <v>0</v>
      </c>
    </row>
    <row r="421" spans="1:14" hidden="1" outlineLevel="1" x14ac:dyDescent="0.3">
      <c r="A421" s="15"/>
      <c r="B421" s="14" t="s">
        <v>3</v>
      </c>
      <c r="C421" s="51">
        <f t="shared" ref="C421:J421" si="215">SUM(C422:C423)</f>
        <v>20</v>
      </c>
      <c r="D421" s="51">
        <f t="shared" si="215"/>
        <v>20</v>
      </c>
      <c r="E421" s="51">
        <f t="shared" si="215"/>
        <v>0</v>
      </c>
      <c r="F421" s="51">
        <f t="shared" si="215"/>
        <v>13</v>
      </c>
      <c r="G421" s="51">
        <f t="shared" si="215"/>
        <v>13</v>
      </c>
      <c r="H421" s="51">
        <f t="shared" si="215"/>
        <v>0</v>
      </c>
      <c r="I421" s="51">
        <f t="shared" si="201"/>
        <v>7</v>
      </c>
      <c r="J421" s="51">
        <f t="shared" si="215"/>
        <v>0</v>
      </c>
      <c r="K421" s="51">
        <f t="shared" ref="K421" si="216">SUM(K422:K423)</f>
        <v>0</v>
      </c>
      <c r="L421" s="51">
        <f t="shared" ref="L421" si="217">SUM(L422:L423)</f>
        <v>0</v>
      </c>
      <c r="M421" s="51">
        <f t="shared" ref="M421" si="218">SUM(M422:M423)</f>
        <v>0</v>
      </c>
      <c r="N421" s="51">
        <f t="shared" si="202"/>
        <v>0</v>
      </c>
    </row>
    <row r="422" spans="1:14" hidden="1" outlineLevel="1" x14ac:dyDescent="0.3">
      <c r="A422" s="15"/>
      <c r="B422" s="16" t="s">
        <v>397</v>
      </c>
      <c r="C422" s="52">
        <v>10</v>
      </c>
      <c r="D422" s="52">
        <v>10</v>
      </c>
      <c r="E422" s="52">
        <v>0</v>
      </c>
      <c r="F422" s="52">
        <v>3</v>
      </c>
      <c r="G422" s="52">
        <v>3</v>
      </c>
      <c r="H422" s="52">
        <v>0</v>
      </c>
      <c r="I422" s="51">
        <f t="shared" si="201"/>
        <v>7</v>
      </c>
      <c r="J422" s="52">
        <v>0</v>
      </c>
      <c r="K422" s="52">
        <v>0</v>
      </c>
      <c r="L422" s="52"/>
      <c r="M422" s="52"/>
      <c r="N422" s="51">
        <f t="shared" si="202"/>
        <v>0</v>
      </c>
    </row>
    <row r="423" spans="1:14" hidden="1" outlineLevel="1" x14ac:dyDescent="0.3">
      <c r="A423" s="15"/>
      <c r="B423" s="13" t="s">
        <v>54</v>
      </c>
      <c r="C423" s="52">
        <v>10</v>
      </c>
      <c r="D423" s="52">
        <v>10</v>
      </c>
      <c r="E423" s="52">
        <v>0</v>
      </c>
      <c r="F423" s="52">
        <v>10</v>
      </c>
      <c r="G423" s="52">
        <v>10</v>
      </c>
      <c r="H423" s="52">
        <v>0</v>
      </c>
      <c r="I423" s="51">
        <f t="shared" si="201"/>
        <v>0</v>
      </c>
      <c r="J423" s="52">
        <v>0</v>
      </c>
      <c r="K423" s="52">
        <v>0</v>
      </c>
      <c r="L423" s="52"/>
      <c r="M423" s="52"/>
      <c r="N423" s="51">
        <f t="shared" si="202"/>
        <v>0</v>
      </c>
    </row>
    <row r="424" spans="1:14" collapsed="1" x14ac:dyDescent="0.3">
      <c r="A424" s="15" t="s">
        <v>174</v>
      </c>
      <c r="B424" s="54" t="s">
        <v>263</v>
      </c>
      <c r="C424" s="51">
        <f t="shared" ref="C424:J424" si="219">C425+C426+C427+C428+C429+C430+C431+C432+C448</f>
        <v>21</v>
      </c>
      <c r="D424" s="51">
        <f t="shared" si="219"/>
        <v>0</v>
      </c>
      <c r="E424" s="51">
        <f t="shared" si="219"/>
        <v>0</v>
      </c>
      <c r="F424" s="51">
        <f t="shared" si="219"/>
        <v>0</v>
      </c>
      <c r="G424" s="51">
        <f t="shared" si="219"/>
        <v>0</v>
      </c>
      <c r="H424" s="51">
        <f t="shared" si="219"/>
        <v>0</v>
      </c>
      <c r="I424" s="51">
        <f t="shared" si="201"/>
        <v>0</v>
      </c>
      <c r="J424" s="51">
        <f t="shared" si="219"/>
        <v>0</v>
      </c>
      <c r="K424" s="51">
        <f t="shared" ref="K424" si="220">K425+K426+K427+K428+K429+K430+K431+K432+K448</f>
        <v>0</v>
      </c>
      <c r="L424" s="51">
        <f t="shared" ref="L424" si="221">L425+L426+L427+L428+L429+L430+L431+L432+L448</f>
        <v>0</v>
      </c>
      <c r="M424" s="51">
        <f t="shared" ref="M424" si="222">M425+M426+M427+M428+M429+M430+M431+M432+M448</f>
        <v>0</v>
      </c>
      <c r="N424" s="51">
        <f t="shared" si="202"/>
        <v>0</v>
      </c>
    </row>
    <row r="425" spans="1:14" hidden="1" outlineLevel="1" x14ac:dyDescent="0.3">
      <c r="A425" s="15"/>
      <c r="B425" s="16" t="s">
        <v>90</v>
      </c>
      <c r="C425" s="52">
        <v>4</v>
      </c>
      <c r="D425" s="52">
        <v>0</v>
      </c>
      <c r="E425" s="52">
        <v>0</v>
      </c>
      <c r="F425" s="52">
        <v>0</v>
      </c>
      <c r="G425" s="52">
        <v>0</v>
      </c>
      <c r="H425" s="52">
        <v>0</v>
      </c>
      <c r="I425" s="51">
        <f t="shared" si="201"/>
        <v>0</v>
      </c>
      <c r="J425" s="52">
        <v>0</v>
      </c>
      <c r="K425" s="52">
        <v>0</v>
      </c>
      <c r="L425" s="52">
        <v>0</v>
      </c>
      <c r="M425" s="52"/>
      <c r="N425" s="51">
        <f t="shared" si="202"/>
        <v>0</v>
      </c>
    </row>
    <row r="426" spans="1:14" ht="39" hidden="1" outlineLevel="1" x14ac:dyDescent="0.3">
      <c r="A426" s="15"/>
      <c r="B426" s="16" t="s">
        <v>488</v>
      </c>
      <c r="C426" s="52">
        <v>2</v>
      </c>
      <c r="D426" s="52">
        <v>0</v>
      </c>
      <c r="E426" s="52">
        <v>0</v>
      </c>
      <c r="F426" s="52">
        <v>0</v>
      </c>
      <c r="G426" s="52">
        <v>0</v>
      </c>
      <c r="H426" s="52">
        <v>0</v>
      </c>
      <c r="I426" s="51">
        <f t="shared" si="201"/>
        <v>0</v>
      </c>
      <c r="J426" s="52">
        <v>0</v>
      </c>
      <c r="K426" s="52">
        <v>0</v>
      </c>
      <c r="L426" s="52">
        <v>0</v>
      </c>
      <c r="M426" s="52"/>
      <c r="N426" s="51">
        <f t="shared" si="202"/>
        <v>0</v>
      </c>
    </row>
    <row r="427" spans="1:14" ht="39" hidden="1" outlineLevel="1" x14ac:dyDescent="0.3">
      <c r="A427" s="15"/>
      <c r="B427" s="16" t="s">
        <v>489</v>
      </c>
      <c r="C427" s="52">
        <v>1</v>
      </c>
      <c r="D427" s="52">
        <v>0</v>
      </c>
      <c r="E427" s="52">
        <v>0</v>
      </c>
      <c r="F427" s="52">
        <v>0</v>
      </c>
      <c r="G427" s="52">
        <v>0</v>
      </c>
      <c r="H427" s="52">
        <v>0</v>
      </c>
      <c r="I427" s="51">
        <f t="shared" si="201"/>
        <v>0</v>
      </c>
      <c r="J427" s="52">
        <v>0</v>
      </c>
      <c r="K427" s="52">
        <v>0</v>
      </c>
      <c r="L427" s="52">
        <v>0</v>
      </c>
      <c r="M427" s="52"/>
      <c r="N427" s="51">
        <f t="shared" si="202"/>
        <v>0</v>
      </c>
    </row>
    <row r="428" spans="1:14" ht="39" hidden="1" outlineLevel="1" x14ac:dyDescent="0.3">
      <c r="A428" s="15"/>
      <c r="B428" s="16" t="s">
        <v>490</v>
      </c>
      <c r="C428" s="52">
        <v>2</v>
      </c>
      <c r="D428" s="52">
        <v>0</v>
      </c>
      <c r="E428" s="52">
        <v>0</v>
      </c>
      <c r="F428" s="52">
        <v>0</v>
      </c>
      <c r="G428" s="52">
        <v>0</v>
      </c>
      <c r="H428" s="52">
        <v>0</v>
      </c>
      <c r="I428" s="51">
        <f t="shared" si="201"/>
        <v>0</v>
      </c>
      <c r="J428" s="52">
        <v>0</v>
      </c>
      <c r="K428" s="52">
        <v>0</v>
      </c>
      <c r="L428" s="52">
        <v>0</v>
      </c>
      <c r="M428" s="52"/>
      <c r="N428" s="51">
        <f t="shared" si="202"/>
        <v>0</v>
      </c>
    </row>
    <row r="429" spans="1:14" ht="39" hidden="1" outlineLevel="1" x14ac:dyDescent="0.3">
      <c r="A429" s="15"/>
      <c r="B429" s="16" t="s">
        <v>485</v>
      </c>
      <c r="C429" s="52">
        <v>1</v>
      </c>
      <c r="D429" s="52">
        <v>0</v>
      </c>
      <c r="E429" s="52">
        <v>0</v>
      </c>
      <c r="F429" s="52">
        <v>0</v>
      </c>
      <c r="G429" s="52">
        <v>0</v>
      </c>
      <c r="H429" s="52">
        <v>0</v>
      </c>
      <c r="I429" s="51">
        <f t="shared" si="201"/>
        <v>0</v>
      </c>
      <c r="J429" s="52">
        <v>0</v>
      </c>
      <c r="K429" s="52">
        <v>0</v>
      </c>
      <c r="L429" s="52">
        <v>0</v>
      </c>
      <c r="M429" s="52"/>
      <c r="N429" s="51">
        <f t="shared" si="202"/>
        <v>0</v>
      </c>
    </row>
    <row r="430" spans="1:14" ht="58.5" hidden="1" outlineLevel="1" x14ac:dyDescent="0.3">
      <c r="A430" s="15"/>
      <c r="B430" s="16" t="s">
        <v>486</v>
      </c>
      <c r="C430" s="52">
        <v>1</v>
      </c>
      <c r="D430" s="52">
        <v>0</v>
      </c>
      <c r="E430" s="52">
        <v>0</v>
      </c>
      <c r="F430" s="52">
        <v>0</v>
      </c>
      <c r="G430" s="52">
        <v>0</v>
      </c>
      <c r="H430" s="52">
        <v>0</v>
      </c>
      <c r="I430" s="51">
        <f t="shared" si="201"/>
        <v>0</v>
      </c>
      <c r="J430" s="52">
        <v>0</v>
      </c>
      <c r="K430" s="52">
        <v>0</v>
      </c>
      <c r="L430" s="52">
        <v>0</v>
      </c>
      <c r="M430" s="52"/>
      <c r="N430" s="51">
        <f t="shared" si="202"/>
        <v>0</v>
      </c>
    </row>
    <row r="431" spans="1:14" ht="39" hidden="1" outlineLevel="1" x14ac:dyDescent="0.3">
      <c r="A431" s="15"/>
      <c r="B431" s="16" t="s">
        <v>487</v>
      </c>
      <c r="C431" s="52">
        <v>2</v>
      </c>
      <c r="D431" s="52">
        <v>0</v>
      </c>
      <c r="E431" s="52">
        <v>0</v>
      </c>
      <c r="F431" s="52">
        <v>0</v>
      </c>
      <c r="G431" s="52">
        <v>0</v>
      </c>
      <c r="H431" s="52">
        <v>0</v>
      </c>
      <c r="I431" s="51">
        <f t="shared" si="201"/>
        <v>0</v>
      </c>
      <c r="J431" s="52">
        <v>0</v>
      </c>
      <c r="K431" s="52">
        <v>0</v>
      </c>
      <c r="L431" s="52">
        <v>0</v>
      </c>
      <c r="M431" s="52"/>
      <c r="N431" s="51">
        <f t="shared" si="202"/>
        <v>0</v>
      </c>
    </row>
    <row r="432" spans="1:14" hidden="1" outlineLevel="1" x14ac:dyDescent="0.3">
      <c r="A432" s="15"/>
      <c r="B432" s="14" t="s">
        <v>38</v>
      </c>
      <c r="C432" s="51">
        <f t="shared" ref="C432:J432" si="223">SUM(C433:C447)</f>
        <v>8</v>
      </c>
      <c r="D432" s="51">
        <f t="shared" si="223"/>
        <v>0</v>
      </c>
      <c r="E432" s="51">
        <f t="shared" si="223"/>
        <v>0</v>
      </c>
      <c r="F432" s="51">
        <f t="shared" si="223"/>
        <v>0</v>
      </c>
      <c r="G432" s="51">
        <f t="shared" si="223"/>
        <v>0</v>
      </c>
      <c r="H432" s="51">
        <f t="shared" si="223"/>
        <v>0</v>
      </c>
      <c r="I432" s="51">
        <f t="shared" si="201"/>
        <v>0</v>
      </c>
      <c r="J432" s="51">
        <f t="shared" si="223"/>
        <v>0</v>
      </c>
      <c r="K432" s="51">
        <f t="shared" ref="K432" si="224">SUM(K433:K447)</f>
        <v>0</v>
      </c>
      <c r="L432" s="51">
        <f t="shared" ref="L432" si="225">SUM(L433:L447)</f>
        <v>0</v>
      </c>
      <c r="M432" s="51">
        <f t="shared" ref="M432" si="226">SUM(M433:M447)</f>
        <v>0</v>
      </c>
      <c r="N432" s="51">
        <f t="shared" si="202"/>
        <v>0</v>
      </c>
    </row>
    <row r="433" spans="1:14" ht="39" hidden="1" outlineLevel="1" x14ac:dyDescent="0.3">
      <c r="A433" s="15"/>
      <c r="B433" s="16" t="s">
        <v>1139</v>
      </c>
      <c r="C433" s="52">
        <v>1</v>
      </c>
      <c r="D433" s="52">
        <v>0</v>
      </c>
      <c r="E433" s="52">
        <v>0</v>
      </c>
      <c r="F433" s="52">
        <v>0</v>
      </c>
      <c r="G433" s="52">
        <v>0</v>
      </c>
      <c r="H433" s="52">
        <v>0</v>
      </c>
      <c r="I433" s="51">
        <f t="shared" si="201"/>
        <v>0</v>
      </c>
      <c r="J433" s="52">
        <v>0</v>
      </c>
      <c r="K433" s="52">
        <v>0</v>
      </c>
      <c r="L433" s="52">
        <v>0</v>
      </c>
      <c r="M433" s="52"/>
      <c r="N433" s="51">
        <f t="shared" si="202"/>
        <v>0</v>
      </c>
    </row>
    <row r="434" spans="1:14" hidden="1" outlineLevel="1" x14ac:dyDescent="0.3">
      <c r="A434" s="15"/>
      <c r="B434" s="16" t="s">
        <v>1140</v>
      </c>
      <c r="C434" s="52">
        <v>0</v>
      </c>
      <c r="D434" s="52">
        <v>0</v>
      </c>
      <c r="E434" s="52">
        <v>0</v>
      </c>
      <c r="F434" s="52">
        <v>0</v>
      </c>
      <c r="G434" s="52">
        <v>0</v>
      </c>
      <c r="H434" s="52">
        <v>0</v>
      </c>
      <c r="I434" s="51">
        <f t="shared" si="201"/>
        <v>0</v>
      </c>
      <c r="J434" s="52">
        <v>0</v>
      </c>
      <c r="K434" s="52">
        <v>0</v>
      </c>
      <c r="L434" s="52">
        <v>0</v>
      </c>
      <c r="M434" s="52"/>
      <c r="N434" s="51">
        <f t="shared" si="202"/>
        <v>0</v>
      </c>
    </row>
    <row r="435" spans="1:14" ht="39" hidden="1" outlineLevel="1" x14ac:dyDescent="0.3">
      <c r="A435" s="15"/>
      <c r="B435" s="16" t="s">
        <v>1141</v>
      </c>
      <c r="C435" s="52">
        <v>0</v>
      </c>
      <c r="D435" s="52">
        <v>0</v>
      </c>
      <c r="E435" s="52">
        <v>0</v>
      </c>
      <c r="F435" s="52">
        <v>0</v>
      </c>
      <c r="G435" s="52">
        <v>0</v>
      </c>
      <c r="H435" s="52">
        <v>0</v>
      </c>
      <c r="I435" s="51">
        <f t="shared" si="201"/>
        <v>0</v>
      </c>
      <c r="J435" s="52">
        <v>0</v>
      </c>
      <c r="K435" s="52">
        <v>0</v>
      </c>
      <c r="L435" s="52">
        <v>0</v>
      </c>
      <c r="M435" s="52"/>
      <c r="N435" s="51">
        <f t="shared" si="202"/>
        <v>0</v>
      </c>
    </row>
    <row r="436" spans="1:14" ht="39" hidden="1" outlineLevel="1" x14ac:dyDescent="0.3">
      <c r="A436" s="15"/>
      <c r="B436" s="16" t="s">
        <v>1142</v>
      </c>
      <c r="C436" s="52">
        <v>0</v>
      </c>
      <c r="D436" s="52">
        <v>0</v>
      </c>
      <c r="E436" s="52">
        <v>0</v>
      </c>
      <c r="F436" s="52">
        <v>0</v>
      </c>
      <c r="G436" s="52">
        <v>0</v>
      </c>
      <c r="H436" s="52">
        <v>0</v>
      </c>
      <c r="I436" s="51">
        <f t="shared" si="201"/>
        <v>0</v>
      </c>
      <c r="J436" s="52">
        <v>0</v>
      </c>
      <c r="K436" s="52">
        <v>0</v>
      </c>
      <c r="L436" s="52">
        <v>0</v>
      </c>
      <c r="M436" s="52"/>
      <c r="N436" s="51">
        <f t="shared" si="202"/>
        <v>0</v>
      </c>
    </row>
    <row r="437" spans="1:14" hidden="1" outlineLevel="1" x14ac:dyDescent="0.3">
      <c r="A437" s="15"/>
      <c r="B437" s="16" t="s">
        <v>1143</v>
      </c>
      <c r="C437" s="52">
        <v>0</v>
      </c>
      <c r="D437" s="52">
        <v>0</v>
      </c>
      <c r="E437" s="52">
        <v>0</v>
      </c>
      <c r="F437" s="52">
        <v>0</v>
      </c>
      <c r="G437" s="52">
        <v>0</v>
      </c>
      <c r="H437" s="52">
        <v>0</v>
      </c>
      <c r="I437" s="51">
        <f t="shared" si="201"/>
        <v>0</v>
      </c>
      <c r="J437" s="52">
        <v>0</v>
      </c>
      <c r="K437" s="52">
        <v>0</v>
      </c>
      <c r="L437" s="52">
        <v>0</v>
      </c>
      <c r="M437" s="52"/>
      <c r="N437" s="51">
        <f t="shared" si="202"/>
        <v>0</v>
      </c>
    </row>
    <row r="438" spans="1:14" ht="39" hidden="1" outlineLevel="1" x14ac:dyDescent="0.3">
      <c r="A438" s="15"/>
      <c r="B438" s="16" t="s">
        <v>1144</v>
      </c>
      <c r="C438" s="52">
        <v>2</v>
      </c>
      <c r="D438" s="52">
        <v>0</v>
      </c>
      <c r="E438" s="52">
        <v>0</v>
      </c>
      <c r="F438" s="52">
        <v>0</v>
      </c>
      <c r="G438" s="52">
        <v>0</v>
      </c>
      <c r="H438" s="52">
        <v>0</v>
      </c>
      <c r="I438" s="51">
        <f t="shared" si="201"/>
        <v>0</v>
      </c>
      <c r="J438" s="52">
        <v>0</v>
      </c>
      <c r="K438" s="52">
        <v>0</v>
      </c>
      <c r="L438" s="52">
        <v>0</v>
      </c>
      <c r="M438" s="52"/>
      <c r="N438" s="51">
        <f t="shared" si="202"/>
        <v>0</v>
      </c>
    </row>
    <row r="439" spans="1:14" hidden="1" outlineLevel="1" x14ac:dyDescent="0.3">
      <c r="A439" s="15"/>
      <c r="B439" s="16" t="s">
        <v>1145</v>
      </c>
      <c r="C439" s="52">
        <v>1</v>
      </c>
      <c r="D439" s="52">
        <v>0</v>
      </c>
      <c r="E439" s="52">
        <v>0</v>
      </c>
      <c r="F439" s="52">
        <v>0</v>
      </c>
      <c r="G439" s="52">
        <v>0</v>
      </c>
      <c r="H439" s="52">
        <v>0</v>
      </c>
      <c r="I439" s="51">
        <f t="shared" si="201"/>
        <v>0</v>
      </c>
      <c r="J439" s="52">
        <v>0</v>
      </c>
      <c r="K439" s="52">
        <v>0</v>
      </c>
      <c r="L439" s="52">
        <v>0</v>
      </c>
      <c r="M439" s="52"/>
      <c r="N439" s="51">
        <f t="shared" si="202"/>
        <v>0</v>
      </c>
    </row>
    <row r="440" spans="1:14" hidden="1" outlineLevel="1" x14ac:dyDescent="0.3">
      <c r="A440" s="15"/>
      <c r="B440" s="16" t="s">
        <v>1146</v>
      </c>
      <c r="C440" s="52">
        <v>1</v>
      </c>
      <c r="D440" s="52">
        <v>0</v>
      </c>
      <c r="E440" s="52">
        <v>0</v>
      </c>
      <c r="F440" s="52">
        <v>0</v>
      </c>
      <c r="G440" s="52">
        <v>0</v>
      </c>
      <c r="H440" s="52">
        <v>0</v>
      </c>
      <c r="I440" s="51">
        <f t="shared" si="201"/>
        <v>0</v>
      </c>
      <c r="J440" s="52">
        <v>0</v>
      </c>
      <c r="K440" s="52">
        <v>0</v>
      </c>
      <c r="L440" s="52">
        <v>0</v>
      </c>
      <c r="M440" s="52"/>
      <c r="N440" s="51">
        <f t="shared" si="202"/>
        <v>0</v>
      </c>
    </row>
    <row r="441" spans="1:14" hidden="1" outlineLevel="1" x14ac:dyDescent="0.3">
      <c r="A441" s="15"/>
      <c r="B441" s="16" t="s">
        <v>1147</v>
      </c>
      <c r="C441" s="52">
        <v>0</v>
      </c>
      <c r="D441" s="52">
        <v>0</v>
      </c>
      <c r="E441" s="52">
        <v>0</v>
      </c>
      <c r="F441" s="52">
        <v>0</v>
      </c>
      <c r="G441" s="52">
        <v>0</v>
      </c>
      <c r="H441" s="52">
        <v>0</v>
      </c>
      <c r="I441" s="51">
        <f t="shared" si="201"/>
        <v>0</v>
      </c>
      <c r="J441" s="52">
        <v>0</v>
      </c>
      <c r="K441" s="52">
        <v>0</v>
      </c>
      <c r="L441" s="52">
        <v>0</v>
      </c>
      <c r="M441" s="52"/>
      <c r="N441" s="51">
        <f t="shared" si="202"/>
        <v>0</v>
      </c>
    </row>
    <row r="442" spans="1:14" hidden="1" outlineLevel="1" x14ac:dyDescent="0.3">
      <c r="A442" s="15"/>
      <c r="B442" s="16" t="s">
        <v>1148</v>
      </c>
      <c r="C442" s="52">
        <v>0</v>
      </c>
      <c r="D442" s="52">
        <v>0</v>
      </c>
      <c r="E442" s="52">
        <v>0</v>
      </c>
      <c r="F442" s="52">
        <v>0</v>
      </c>
      <c r="G442" s="52">
        <v>0</v>
      </c>
      <c r="H442" s="52">
        <v>0</v>
      </c>
      <c r="I442" s="51">
        <f t="shared" si="201"/>
        <v>0</v>
      </c>
      <c r="J442" s="52">
        <v>0</v>
      </c>
      <c r="K442" s="52">
        <v>0</v>
      </c>
      <c r="L442" s="52">
        <v>0</v>
      </c>
      <c r="M442" s="52"/>
      <c r="N442" s="51">
        <f t="shared" si="202"/>
        <v>0</v>
      </c>
    </row>
    <row r="443" spans="1:14" ht="39" hidden="1" outlineLevel="1" x14ac:dyDescent="0.3">
      <c r="A443" s="15"/>
      <c r="B443" s="16" t="s">
        <v>1149</v>
      </c>
      <c r="C443" s="52">
        <v>0</v>
      </c>
      <c r="D443" s="52">
        <v>0</v>
      </c>
      <c r="E443" s="52">
        <v>0</v>
      </c>
      <c r="F443" s="52">
        <v>0</v>
      </c>
      <c r="G443" s="52">
        <v>0</v>
      </c>
      <c r="H443" s="52">
        <v>0</v>
      </c>
      <c r="I443" s="51">
        <f t="shared" si="201"/>
        <v>0</v>
      </c>
      <c r="J443" s="52">
        <v>0</v>
      </c>
      <c r="K443" s="52">
        <v>0</v>
      </c>
      <c r="L443" s="52">
        <v>0</v>
      </c>
      <c r="M443" s="52"/>
      <c r="N443" s="51">
        <f t="shared" si="202"/>
        <v>0</v>
      </c>
    </row>
    <row r="444" spans="1:14" hidden="1" outlineLevel="1" x14ac:dyDescent="0.3">
      <c r="A444" s="15"/>
      <c r="B444" s="16" t="s">
        <v>1150</v>
      </c>
      <c r="C444" s="52">
        <v>1</v>
      </c>
      <c r="D444" s="52">
        <v>0</v>
      </c>
      <c r="E444" s="52">
        <v>0</v>
      </c>
      <c r="F444" s="52">
        <v>0</v>
      </c>
      <c r="G444" s="52">
        <v>0</v>
      </c>
      <c r="H444" s="52">
        <v>0</v>
      </c>
      <c r="I444" s="51">
        <f t="shared" si="201"/>
        <v>0</v>
      </c>
      <c r="J444" s="52">
        <v>0</v>
      </c>
      <c r="K444" s="52">
        <v>0</v>
      </c>
      <c r="L444" s="52">
        <v>0</v>
      </c>
      <c r="M444" s="52"/>
      <c r="N444" s="51">
        <f t="shared" si="202"/>
        <v>0</v>
      </c>
    </row>
    <row r="445" spans="1:14" hidden="1" outlineLevel="1" x14ac:dyDescent="0.3">
      <c r="A445" s="15"/>
      <c r="B445" s="16" t="s">
        <v>1151</v>
      </c>
      <c r="C445" s="52">
        <v>1</v>
      </c>
      <c r="D445" s="52">
        <v>0</v>
      </c>
      <c r="E445" s="52">
        <v>0</v>
      </c>
      <c r="F445" s="52">
        <v>0</v>
      </c>
      <c r="G445" s="52">
        <v>0</v>
      </c>
      <c r="H445" s="52">
        <v>0</v>
      </c>
      <c r="I445" s="51">
        <f t="shared" si="201"/>
        <v>0</v>
      </c>
      <c r="J445" s="52">
        <v>0</v>
      </c>
      <c r="K445" s="52">
        <v>0</v>
      </c>
      <c r="L445" s="52">
        <v>0</v>
      </c>
      <c r="M445" s="52"/>
      <c r="N445" s="51">
        <f t="shared" si="202"/>
        <v>0</v>
      </c>
    </row>
    <row r="446" spans="1:14" hidden="1" outlineLevel="1" x14ac:dyDescent="0.3">
      <c r="A446" s="15"/>
      <c r="B446" s="16" t="s">
        <v>1152</v>
      </c>
      <c r="C446" s="52">
        <v>1</v>
      </c>
      <c r="D446" s="52">
        <v>0</v>
      </c>
      <c r="E446" s="52">
        <v>0</v>
      </c>
      <c r="F446" s="52">
        <v>0</v>
      </c>
      <c r="G446" s="52">
        <v>0</v>
      </c>
      <c r="H446" s="52">
        <v>0</v>
      </c>
      <c r="I446" s="51">
        <f t="shared" si="201"/>
        <v>0</v>
      </c>
      <c r="J446" s="52">
        <v>0</v>
      </c>
      <c r="K446" s="52">
        <v>0</v>
      </c>
      <c r="L446" s="52">
        <v>0</v>
      </c>
      <c r="M446" s="52"/>
      <c r="N446" s="51">
        <f t="shared" si="202"/>
        <v>0</v>
      </c>
    </row>
    <row r="447" spans="1:14" ht="39" hidden="1" outlineLevel="1" x14ac:dyDescent="0.3">
      <c r="A447" s="15"/>
      <c r="B447" s="16" t="s">
        <v>1153</v>
      </c>
      <c r="C447" s="52">
        <v>0</v>
      </c>
      <c r="D447" s="52">
        <v>0</v>
      </c>
      <c r="E447" s="52">
        <v>0</v>
      </c>
      <c r="F447" s="52">
        <v>0</v>
      </c>
      <c r="G447" s="52">
        <v>0</v>
      </c>
      <c r="H447" s="52">
        <v>0</v>
      </c>
      <c r="I447" s="51">
        <f t="shared" si="201"/>
        <v>0</v>
      </c>
      <c r="J447" s="52">
        <v>0</v>
      </c>
      <c r="K447" s="52">
        <v>0</v>
      </c>
      <c r="L447" s="52">
        <v>0</v>
      </c>
      <c r="M447" s="52"/>
      <c r="N447" s="51">
        <f t="shared" si="202"/>
        <v>0</v>
      </c>
    </row>
    <row r="448" spans="1:14" hidden="1" outlineLevel="1" x14ac:dyDescent="0.3">
      <c r="A448" s="15"/>
      <c r="B448" s="14" t="s">
        <v>3</v>
      </c>
      <c r="C448" s="51">
        <f t="shared" ref="C448:J448" si="227">SUM(C449:C451)</f>
        <v>0</v>
      </c>
      <c r="D448" s="51">
        <f t="shared" si="227"/>
        <v>0</v>
      </c>
      <c r="E448" s="51">
        <f t="shared" si="227"/>
        <v>0</v>
      </c>
      <c r="F448" s="51">
        <f t="shared" si="227"/>
        <v>0</v>
      </c>
      <c r="G448" s="51">
        <f t="shared" si="227"/>
        <v>0</v>
      </c>
      <c r="H448" s="51">
        <f t="shared" si="227"/>
        <v>0</v>
      </c>
      <c r="I448" s="51">
        <f t="shared" si="201"/>
        <v>0</v>
      </c>
      <c r="J448" s="51">
        <f t="shared" si="227"/>
        <v>0</v>
      </c>
      <c r="K448" s="51">
        <f t="shared" ref="K448" si="228">SUM(K449:K451)</f>
        <v>0</v>
      </c>
      <c r="L448" s="51">
        <f t="shared" ref="L448" si="229">SUM(L449:L451)</f>
        <v>0</v>
      </c>
      <c r="M448" s="51">
        <f t="shared" ref="M448" si="230">SUM(M449:M451)</f>
        <v>0</v>
      </c>
      <c r="N448" s="51">
        <f t="shared" si="202"/>
        <v>0</v>
      </c>
    </row>
    <row r="449" spans="1:14" hidden="1" outlineLevel="1" x14ac:dyDescent="0.3">
      <c r="A449" s="15"/>
      <c r="B449" s="16" t="s">
        <v>552</v>
      </c>
      <c r="C449" s="52">
        <v>0</v>
      </c>
      <c r="D449" s="52">
        <v>0</v>
      </c>
      <c r="E449" s="52">
        <v>0</v>
      </c>
      <c r="F449" s="52">
        <v>0</v>
      </c>
      <c r="G449" s="52">
        <v>0</v>
      </c>
      <c r="H449" s="52">
        <v>0</v>
      </c>
      <c r="I449" s="51">
        <f t="shared" si="201"/>
        <v>0</v>
      </c>
      <c r="J449" s="52">
        <v>0</v>
      </c>
      <c r="K449" s="52">
        <v>0</v>
      </c>
      <c r="L449" s="52">
        <v>0</v>
      </c>
      <c r="M449" s="52"/>
      <c r="N449" s="51">
        <f t="shared" si="202"/>
        <v>0</v>
      </c>
    </row>
    <row r="450" spans="1:14" hidden="1" outlineLevel="1" x14ac:dyDescent="0.3">
      <c r="A450" s="15"/>
      <c r="B450" s="16" t="s">
        <v>553</v>
      </c>
      <c r="C450" s="52">
        <v>0</v>
      </c>
      <c r="D450" s="52">
        <v>0</v>
      </c>
      <c r="E450" s="52">
        <v>0</v>
      </c>
      <c r="F450" s="52">
        <v>0</v>
      </c>
      <c r="G450" s="52">
        <v>0</v>
      </c>
      <c r="H450" s="52">
        <v>0</v>
      </c>
      <c r="I450" s="51">
        <f t="shared" si="201"/>
        <v>0</v>
      </c>
      <c r="J450" s="52">
        <v>0</v>
      </c>
      <c r="K450" s="52">
        <v>0</v>
      </c>
      <c r="L450" s="52">
        <v>0</v>
      </c>
      <c r="M450" s="52"/>
      <c r="N450" s="51">
        <f t="shared" si="202"/>
        <v>0</v>
      </c>
    </row>
    <row r="451" spans="1:14" hidden="1" outlineLevel="1" x14ac:dyDescent="0.3">
      <c r="A451" s="15"/>
      <c r="B451" s="13" t="s">
        <v>236</v>
      </c>
      <c r="C451" s="52">
        <v>0</v>
      </c>
      <c r="D451" s="52">
        <v>0</v>
      </c>
      <c r="E451" s="52">
        <v>0</v>
      </c>
      <c r="F451" s="52">
        <v>0</v>
      </c>
      <c r="G451" s="52">
        <v>0</v>
      </c>
      <c r="H451" s="52">
        <v>0</v>
      </c>
      <c r="I451" s="51">
        <f t="shared" si="201"/>
        <v>0</v>
      </c>
      <c r="J451" s="52">
        <v>0</v>
      </c>
      <c r="K451" s="52">
        <v>0</v>
      </c>
      <c r="L451" s="52">
        <v>0</v>
      </c>
      <c r="M451" s="52"/>
      <c r="N451" s="51">
        <f t="shared" si="202"/>
        <v>0</v>
      </c>
    </row>
    <row r="452" spans="1:14" collapsed="1" x14ac:dyDescent="0.3">
      <c r="A452" s="15" t="s">
        <v>26</v>
      </c>
      <c r="B452" s="54" t="s">
        <v>264</v>
      </c>
      <c r="C452" s="51">
        <f t="shared" ref="C452:J452" si="231">C453+C454+C455+C456+C472</f>
        <v>55</v>
      </c>
      <c r="D452" s="51">
        <f t="shared" si="231"/>
        <v>29</v>
      </c>
      <c r="E452" s="51">
        <f t="shared" si="231"/>
        <v>1</v>
      </c>
      <c r="F452" s="51">
        <f t="shared" si="231"/>
        <v>20</v>
      </c>
      <c r="G452" s="51">
        <f t="shared" si="231"/>
        <v>20</v>
      </c>
      <c r="H452" s="51">
        <f t="shared" si="231"/>
        <v>0</v>
      </c>
      <c r="I452" s="51">
        <f t="shared" si="201"/>
        <v>9</v>
      </c>
      <c r="J452" s="51">
        <f t="shared" si="231"/>
        <v>0</v>
      </c>
      <c r="K452" s="51">
        <f t="shared" ref="K452" si="232">K453+K454+K455+K456+K472</f>
        <v>0</v>
      </c>
      <c r="L452" s="51">
        <f t="shared" ref="L452" si="233">L453+L454+L455+L456+L472</f>
        <v>0</v>
      </c>
      <c r="M452" s="51">
        <f t="shared" ref="M452" si="234">M453+M454+M455+M456+M472</f>
        <v>0</v>
      </c>
      <c r="N452" s="51">
        <f t="shared" si="202"/>
        <v>0</v>
      </c>
    </row>
    <row r="453" spans="1:14" hidden="1" outlineLevel="1" x14ac:dyDescent="0.3">
      <c r="A453" s="15"/>
      <c r="B453" s="13" t="s">
        <v>91</v>
      </c>
      <c r="C453" s="52">
        <v>12</v>
      </c>
      <c r="D453" s="52">
        <v>0</v>
      </c>
      <c r="E453" s="52">
        <v>0</v>
      </c>
      <c r="F453" s="52">
        <v>0</v>
      </c>
      <c r="G453" s="52">
        <v>0</v>
      </c>
      <c r="H453" s="52">
        <v>0</v>
      </c>
      <c r="I453" s="51">
        <f t="shared" si="201"/>
        <v>0</v>
      </c>
      <c r="J453" s="52">
        <v>0</v>
      </c>
      <c r="K453" s="52">
        <v>0</v>
      </c>
      <c r="L453" s="52">
        <v>0</v>
      </c>
      <c r="M453" s="52"/>
      <c r="N453" s="51">
        <f t="shared" si="202"/>
        <v>0</v>
      </c>
    </row>
    <row r="454" spans="1:14" hidden="1" outlineLevel="1" x14ac:dyDescent="0.3">
      <c r="A454" s="15"/>
      <c r="B454" s="13" t="s">
        <v>183</v>
      </c>
      <c r="C454" s="52">
        <v>2</v>
      </c>
      <c r="D454" s="52">
        <v>1</v>
      </c>
      <c r="E454" s="52">
        <v>0</v>
      </c>
      <c r="F454" s="52">
        <v>1</v>
      </c>
      <c r="G454" s="52">
        <v>1</v>
      </c>
      <c r="H454" s="52">
        <v>0</v>
      </c>
      <c r="I454" s="51">
        <f t="shared" si="201"/>
        <v>0</v>
      </c>
      <c r="J454" s="52">
        <v>0</v>
      </c>
      <c r="K454" s="52">
        <v>0</v>
      </c>
      <c r="L454" s="52">
        <v>0</v>
      </c>
      <c r="M454" s="52"/>
      <c r="N454" s="51">
        <f t="shared" si="202"/>
        <v>0</v>
      </c>
    </row>
    <row r="455" spans="1:14" hidden="1" outlineLevel="1" x14ac:dyDescent="0.3">
      <c r="A455" s="15"/>
      <c r="B455" s="13" t="s">
        <v>184</v>
      </c>
      <c r="C455" s="52">
        <v>2</v>
      </c>
      <c r="D455" s="52">
        <v>1</v>
      </c>
      <c r="E455" s="52">
        <v>1</v>
      </c>
      <c r="F455" s="52">
        <v>0</v>
      </c>
      <c r="G455" s="52">
        <v>0</v>
      </c>
      <c r="H455" s="52">
        <v>0</v>
      </c>
      <c r="I455" s="51">
        <f t="shared" si="201"/>
        <v>1</v>
      </c>
      <c r="J455" s="52">
        <v>0</v>
      </c>
      <c r="K455" s="52">
        <v>0</v>
      </c>
      <c r="L455" s="52">
        <v>0</v>
      </c>
      <c r="M455" s="52"/>
      <c r="N455" s="51">
        <f t="shared" si="202"/>
        <v>0</v>
      </c>
    </row>
    <row r="456" spans="1:14" hidden="1" outlineLevel="1" x14ac:dyDescent="0.3">
      <c r="A456" s="15"/>
      <c r="B456" s="14" t="s">
        <v>38</v>
      </c>
      <c r="C456" s="51">
        <f t="shared" ref="C456:J456" si="235">SUM(C457:C471)</f>
        <v>10</v>
      </c>
      <c r="D456" s="51">
        <f t="shared" si="235"/>
        <v>0</v>
      </c>
      <c r="E456" s="51">
        <f t="shared" si="235"/>
        <v>0</v>
      </c>
      <c r="F456" s="51">
        <f t="shared" si="235"/>
        <v>0</v>
      </c>
      <c r="G456" s="51">
        <f t="shared" si="235"/>
        <v>0</v>
      </c>
      <c r="H456" s="51">
        <f t="shared" si="235"/>
        <v>0</v>
      </c>
      <c r="I456" s="51">
        <f t="shared" si="201"/>
        <v>0</v>
      </c>
      <c r="J456" s="51">
        <f t="shared" si="235"/>
        <v>0</v>
      </c>
      <c r="K456" s="51">
        <f t="shared" ref="K456" si="236">SUM(K457:K471)</f>
        <v>0</v>
      </c>
      <c r="L456" s="51">
        <f t="shared" ref="L456" si="237">SUM(L457:L471)</f>
        <v>0</v>
      </c>
      <c r="M456" s="51">
        <f t="shared" ref="M456" si="238">SUM(M457:M471)</f>
        <v>0</v>
      </c>
      <c r="N456" s="51">
        <f t="shared" si="202"/>
        <v>0</v>
      </c>
    </row>
    <row r="457" spans="1:14" hidden="1" outlineLevel="1" x14ac:dyDescent="0.3">
      <c r="A457" s="15"/>
      <c r="B457" s="13" t="s">
        <v>1154</v>
      </c>
      <c r="C457" s="52">
        <v>0</v>
      </c>
      <c r="D457" s="52">
        <v>0</v>
      </c>
      <c r="E457" s="52">
        <v>0</v>
      </c>
      <c r="F457" s="52">
        <v>0</v>
      </c>
      <c r="G457" s="52">
        <v>0</v>
      </c>
      <c r="H457" s="52">
        <v>0</v>
      </c>
      <c r="I457" s="51">
        <f t="shared" si="201"/>
        <v>0</v>
      </c>
      <c r="J457" s="52">
        <v>0</v>
      </c>
      <c r="K457" s="52">
        <v>0</v>
      </c>
      <c r="L457" s="52">
        <v>0</v>
      </c>
      <c r="M457" s="52"/>
      <c r="N457" s="51">
        <f t="shared" si="202"/>
        <v>0</v>
      </c>
    </row>
    <row r="458" spans="1:14" hidden="1" outlineLevel="1" x14ac:dyDescent="0.3">
      <c r="A458" s="15"/>
      <c r="B458" s="13" t="s">
        <v>56</v>
      </c>
      <c r="C458" s="52">
        <v>2</v>
      </c>
      <c r="D458" s="52">
        <v>0</v>
      </c>
      <c r="E458" s="52">
        <v>0</v>
      </c>
      <c r="F458" s="52">
        <v>0</v>
      </c>
      <c r="G458" s="52">
        <v>0</v>
      </c>
      <c r="H458" s="52">
        <v>0</v>
      </c>
      <c r="I458" s="51">
        <f t="shared" si="201"/>
        <v>0</v>
      </c>
      <c r="J458" s="52">
        <v>0</v>
      </c>
      <c r="K458" s="52">
        <v>0</v>
      </c>
      <c r="L458" s="52">
        <v>0</v>
      </c>
      <c r="M458" s="52"/>
      <c r="N458" s="51">
        <f t="shared" si="202"/>
        <v>0</v>
      </c>
    </row>
    <row r="459" spans="1:14" hidden="1" outlineLevel="1" x14ac:dyDescent="0.3">
      <c r="A459" s="15"/>
      <c r="B459" s="13" t="s">
        <v>1155</v>
      </c>
      <c r="C459" s="52">
        <v>0</v>
      </c>
      <c r="D459" s="52">
        <v>0</v>
      </c>
      <c r="E459" s="52">
        <v>0</v>
      </c>
      <c r="F459" s="52">
        <v>0</v>
      </c>
      <c r="G459" s="52">
        <v>0</v>
      </c>
      <c r="H459" s="52">
        <v>0</v>
      </c>
      <c r="I459" s="51">
        <f t="shared" si="201"/>
        <v>0</v>
      </c>
      <c r="J459" s="52">
        <v>0</v>
      </c>
      <c r="K459" s="52">
        <v>0</v>
      </c>
      <c r="L459" s="52">
        <v>0</v>
      </c>
      <c r="M459" s="52"/>
      <c r="N459" s="51">
        <f t="shared" si="202"/>
        <v>0</v>
      </c>
    </row>
    <row r="460" spans="1:14" hidden="1" outlineLevel="1" x14ac:dyDescent="0.3">
      <c r="A460" s="15"/>
      <c r="B460" s="13" t="s">
        <v>62</v>
      </c>
      <c r="C460" s="52">
        <v>2</v>
      </c>
      <c r="D460" s="52">
        <v>0</v>
      </c>
      <c r="E460" s="52">
        <v>0</v>
      </c>
      <c r="F460" s="52">
        <v>0</v>
      </c>
      <c r="G460" s="52">
        <v>0</v>
      </c>
      <c r="H460" s="52">
        <v>0</v>
      </c>
      <c r="I460" s="51">
        <f t="shared" si="201"/>
        <v>0</v>
      </c>
      <c r="J460" s="52">
        <v>0</v>
      </c>
      <c r="K460" s="52">
        <v>0</v>
      </c>
      <c r="L460" s="52">
        <v>0</v>
      </c>
      <c r="M460" s="52"/>
      <c r="N460" s="51">
        <f t="shared" si="202"/>
        <v>0</v>
      </c>
    </row>
    <row r="461" spans="1:14" hidden="1" outlineLevel="1" x14ac:dyDescent="0.3">
      <c r="A461" s="15"/>
      <c r="B461" s="13" t="s">
        <v>1156</v>
      </c>
      <c r="C461" s="52">
        <v>0</v>
      </c>
      <c r="D461" s="52">
        <v>0</v>
      </c>
      <c r="E461" s="52">
        <v>0</v>
      </c>
      <c r="F461" s="52">
        <v>0</v>
      </c>
      <c r="G461" s="52">
        <v>0</v>
      </c>
      <c r="H461" s="52">
        <v>0</v>
      </c>
      <c r="I461" s="51">
        <f t="shared" ref="I461:I524" si="239">D461-G461</f>
        <v>0</v>
      </c>
      <c r="J461" s="52">
        <v>0</v>
      </c>
      <c r="K461" s="52">
        <v>0</v>
      </c>
      <c r="L461" s="52">
        <v>0</v>
      </c>
      <c r="M461" s="52"/>
      <c r="N461" s="51">
        <f t="shared" ref="N461:N524" si="240">SUM(J461:M461)</f>
        <v>0</v>
      </c>
    </row>
    <row r="462" spans="1:14" hidden="1" outlineLevel="1" x14ac:dyDescent="0.3">
      <c r="A462" s="15"/>
      <c r="B462" s="13" t="s">
        <v>57</v>
      </c>
      <c r="C462" s="52">
        <v>1</v>
      </c>
      <c r="D462" s="52">
        <v>0</v>
      </c>
      <c r="E462" s="52">
        <v>0</v>
      </c>
      <c r="F462" s="52">
        <v>0</v>
      </c>
      <c r="G462" s="52">
        <v>0</v>
      </c>
      <c r="H462" s="52">
        <v>0</v>
      </c>
      <c r="I462" s="51">
        <f t="shared" si="239"/>
        <v>0</v>
      </c>
      <c r="J462" s="52">
        <v>0</v>
      </c>
      <c r="K462" s="52">
        <v>0</v>
      </c>
      <c r="L462" s="52">
        <v>0</v>
      </c>
      <c r="M462" s="52"/>
      <c r="N462" s="51">
        <f t="shared" si="240"/>
        <v>0</v>
      </c>
    </row>
    <row r="463" spans="1:14" hidden="1" outlineLevel="1" x14ac:dyDescent="0.3">
      <c r="A463" s="15"/>
      <c r="B463" s="13" t="s">
        <v>58</v>
      </c>
      <c r="C463" s="52">
        <v>1</v>
      </c>
      <c r="D463" s="52">
        <v>0</v>
      </c>
      <c r="E463" s="52">
        <v>0</v>
      </c>
      <c r="F463" s="52">
        <v>0</v>
      </c>
      <c r="G463" s="52">
        <v>0</v>
      </c>
      <c r="H463" s="52">
        <v>0</v>
      </c>
      <c r="I463" s="51">
        <f t="shared" si="239"/>
        <v>0</v>
      </c>
      <c r="J463" s="52">
        <v>0</v>
      </c>
      <c r="K463" s="52">
        <v>0</v>
      </c>
      <c r="L463" s="52">
        <v>0</v>
      </c>
      <c r="M463" s="52"/>
      <c r="N463" s="51">
        <f t="shared" si="240"/>
        <v>0</v>
      </c>
    </row>
    <row r="464" spans="1:14" hidden="1" outlineLevel="1" x14ac:dyDescent="0.3">
      <c r="A464" s="15"/>
      <c r="B464" s="13" t="s">
        <v>1157</v>
      </c>
      <c r="C464" s="52">
        <v>0</v>
      </c>
      <c r="D464" s="52">
        <v>0</v>
      </c>
      <c r="E464" s="52">
        <v>0</v>
      </c>
      <c r="F464" s="52">
        <v>0</v>
      </c>
      <c r="G464" s="52">
        <v>0</v>
      </c>
      <c r="H464" s="52">
        <v>0</v>
      </c>
      <c r="I464" s="51">
        <f t="shared" si="239"/>
        <v>0</v>
      </c>
      <c r="J464" s="52">
        <v>0</v>
      </c>
      <c r="K464" s="52">
        <v>0</v>
      </c>
      <c r="L464" s="52">
        <v>0</v>
      </c>
      <c r="M464" s="52"/>
      <c r="N464" s="51">
        <f t="shared" si="240"/>
        <v>0</v>
      </c>
    </row>
    <row r="465" spans="1:14" hidden="1" outlineLevel="1" x14ac:dyDescent="0.3">
      <c r="A465" s="15"/>
      <c r="B465" s="13" t="s">
        <v>60</v>
      </c>
      <c r="C465" s="52">
        <v>1</v>
      </c>
      <c r="D465" s="52">
        <v>0</v>
      </c>
      <c r="E465" s="52">
        <v>0</v>
      </c>
      <c r="F465" s="52">
        <v>0</v>
      </c>
      <c r="G465" s="52">
        <v>0</v>
      </c>
      <c r="H465" s="52">
        <v>0</v>
      </c>
      <c r="I465" s="51">
        <f t="shared" si="239"/>
        <v>0</v>
      </c>
      <c r="J465" s="52">
        <v>0</v>
      </c>
      <c r="K465" s="52">
        <v>0</v>
      </c>
      <c r="L465" s="52">
        <v>0</v>
      </c>
      <c r="M465" s="52"/>
      <c r="N465" s="51">
        <f t="shared" si="240"/>
        <v>0</v>
      </c>
    </row>
    <row r="466" spans="1:14" hidden="1" outlineLevel="1" x14ac:dyDescent="0.3">
      <c r="A466" s="15"/>
      <c r="B466" s="13" t="s">
        <v>1158</v>
      </c>
      <c r="C466" s="52">
        <v>0</v>
      </c>
      <c r="D466" s="52">
        <v>0</v>
      </c>
      <c r="E466" s="52">
        <v>0</v>
      </c>
      <c r="F466" s="52">
        <v>0</v>
      </c>
      <c r="G466" s="52">
        <v>0</v>
      </c>
      <c r="H466" s="52">
        <v>0</v>
      </c>
      <c r="I466" s="51">
        <f t="shared" si="239"/>
        <v>0</v>
      </c>
      <c r="J466" s="52">
        <v>0</v>
      </c>
      <c r="K466" s="52">
        <v>0</v>
      </c>
      <c r="L466" s="52">
        <v>0</v>
      </c>
      <c r="M466" s="52"/>
      <c r="N466" s="51">
        <f t="shared" si="240"/>
        <v>0</v>
      </c>
    </row>
    <row r="467" spans="1:14" hidden="1" outlineLevel="1" x14ac:dyDescent="0.3">
      <c r="A467" s="15"/>
      <c r="B467" s="13" t="s">
        <v>1159</v>
      </c>
      <c r="C467" s="52">
        <v>0</v>
      </c>
      <c r="D467" s="52">
        <v>0</v>
      </c>
      <c r="E467" s="52">
        <v>0</v>
      </c>
      <c r="F467" s="52">
        <v>0</v>
      </c>
      <c r="G467" s="52">
        <v>0</v>
      </c>
      <c r="H467" s="52">
        <v>0</v>
      </c>
      <c r="I467" s="51">
        <f t="shared" si="239"/>
        <v>0</v>
      </c>
      <c r="J467" s="52">
        <v>0</v>
      </c>
      <c r="K467" s="52">
        <v>0</v>
      </c>
      <c r="L467" s="52">
        <v>0</v>
      </c>
      <c r="M467" s="52"/>
      <c r="N467" s="51">
        <f t="shared" si="240"/>
        <v>0</v>
      </c>
    </row>
    <row r="468" spans="1:14" hidden="1" outlineLevel="1" x14ac:dyDescent="0.3">
      <c r="A468" s="15"/>
      <c r="B468" s="13" t="s">
        <v>59</v>
      </c>
      <c r="C468" s="52">
        <v>1</v>
      </c>
      <c r="D468" s="52">
        <v>0</v>
      </c>
      <c r="E468" s="52">
        <v>0</v>
      </c>
      <c r="F468" s="52">
        <v>0</v>
      </c>
      <c r="G468" s="52">
        <v>0</v>
      </c>
      <c r="H468" s="52">
        <v>0</v>
      </c>
      <c r="I468" s="51">
        <f t="shared" si="239"/>
        <v>0</v>
      </c>
      <c r="J468" s="52">
        <v>0</v>
      </c>
      <c r="K468" s="52">
        <v>0</v>
      </c>
      <c r="L468" s="52">
        <v>0</v>
      </c>
      <c r="M468" s="52"/>
      <c r="N468" s="51">
        <f t="shared" si="240"/>
        <v>0</v>
      </c>
    </row>
    <row r="469" spans="1:14" hidden="1" outlineLevel="1" x14ac:dyDescent="0.3">
      <c r="A469" s="15"/>
      <c r="B469" s="13" t="s">
        <v>1160</v>
      </c>
      <c r="C469" s="52">
        <v>0</v>
      </c>
      <c r="D469" s="52">
        <v>0</v>
      </c>
      <c r="E469" s="52">
        <v>0</v>
      </c>
      <c r="F469" s="52">
        <v>0</v>
      </c>
      <c r="G469" s="52">
        <v>0</v>
      </c>
      <c r="H469" s="52">
        <v>0</v>
      </c>
      <c r="I469" s="51">
        <f t="shared" si="239"/>
        <v>0</v>
      </c>
      <c r="J469" s="52">
        <v>0</v>
      </c>
      <c r="K469" s="52">
        <v>0</v>
      </c>
      <c r="L469" s="52">
        <v>0</v>
      </c>
      <c r="M469" s="52"/>
      <c r="N469" s="51">
        <f t="shared" si="240"/>
        <v>0</v>
      </c>
    </row>
    <row r="470" spans="1:14" hidden="1" outlineLevel="1" x14ac:dyDescent="0.3">
      <c r="A470" s="15"/>
      <c r="B470" s="13" t="s">
        <v>55</v>
      </c>
      <c r="C470" s="52">
        <v>0</v>
      </c>
      <c r="D470" s="52">
        <v>0</v>
      </c>
      <c r="E470" s="52">
        <v>0</v>
      </c>
      <c r="F470" s="52">
        <v>0</v>
      </c>
      <c r="G470" s="52">
        <v>0</v>
      </c>
      <c r="H470" s="52">
        <v>0</v>
      </c>
      <c r="I470" s="51">
        <f t="shared" si="239"/>
        <v>0</v>
      </c>
      <c r="J470" s="52">
        <v>0</v>
      </c>
      <c r="K470" s="52">
        <v>0</v>
      </c>
      <c r="L470" s="52">
        <v>0</v>
      </c>
      <c r="M470" s="52"/>
      <c r="N470" s="51">
        <f t="shared" si="240"/>
        <v>0</v>
      </c>
    </row>
    <row r="471" spans="1:14" hidden="1" outlineLevel="1" x14ac:dyDescent="0.3">
      <c r="A471" s="15"/>
      <c r="B471" s="13" t="s">
        <v>61</v>
      </c>
      <c r="C471" s="52">
        <v>2</v>
      </c>
      <c r="D471" s="52">
        <v>0</v>
      </c>
      <c r="E471" s="52">
        <v>0</v>
      </c>
      <c r="F471" s="52">
        <v>0</v>
      </c>
      <c r="G471" s="52">
        <v>0</v>
      </c>
      <c r="H471" s="52">
        <v>0</v>
      </c>
      <c r="I471" s="51">
        <f t="shared" si="239"/>
        <v>0</v>
      </c>
      <c r="J471" s="52">
        <v>0</v>
      </c>
      <c r="K471" s="52">
        <v>0</v>
      </c>
      <c r="L471" s="52">
        <v>0</v>
      </c>
      <c r="M471" s="52"/>
      <c r="N471" s="51">
        <f t="shared" si="240"/>
        <v>0</v>
      </c>
    </row>
    <row r="472" spans="1:14" hidden="1" outlineLevel="1" x14ac:dyDescent="0.3">
      <c r="A472" s="15"/>
      <c r="B472" s="14" t="s">
        <v>3</v>
      </c>
      <c r="C472" s="51">
        <f t="shared" ref="C472:J472" si="241">SUM(C473:C475)</f>
        <v>29</v>
      </c>
      <c r="D472" s="51">
        <f t="shared" si="241"/>
        <v>27</v>
      </c>
      <c r="E472" s="51">
        <f t="shared" si="241"/>
        <v>0</v>
      </c>
      <c r="F472" s="51">
        <f t="shared" si="241"/>
        <v>19</v>
      </c>
      <c r="G472" s="51">
        <f t="shared" si="241"/>
        <v>19</v>
      </c>
      <c r="H472" s="51">
        <f t="shared" si="241"/>
        <v>0</v>
      </c>
      <c r="I472" s="51">
        <f t="shared" si="239"/>
        <v>8</v>
      </c>
      <c r="J472" s="51">
        <f t="shared" si="241"/>
        <v>0</v>
      </c>
      <c r="K472" s="51">
        <f t="shared" ref="K472" si="242">SUM(K473:K475)</f>
        <v>0</v>
      </c>
      <c r="L472" s="51">
        <f t="shared" ref="L472" si="243">SUM(L473:L475)</f>
        <v>0</v>
      </c>
      <c r="M472" s="51">
        <f t="shared" ref="M472" si="244">SUM(M473:M475)</f>
        <v>0</v>
      </c>
      <c r="N472" s="51">
        <f t="shared" si="240"/>
        <v>0</v>
      </c>
    </row>
    <row r="473" spans="1:14" hidden="1" outlineLevel="1" x14ac:dyDescent="0.3">
      <c r="A473" s="15"/>
      <c r="B473" s="13" t="s">
        <v>228</v>
      </c>
      <c r="C473" s="52">
        <v>2</v>
      </c>
      <c r="D473" s="52">
        <v>0</v>
      </c>
      <c r="E473" s="52">
        <v>0</v>
      </c>
      <c r="F473" s="52">
        <v>0</v>
      </c>
      <c r="G473" s="52">
        <v>0</v>
      </c>
      <c r="H473" s="52">
        <v>0</v>
      </c>
      <c r="I473" s="51">
        <f t="shared" si="239"/>
        <v>0</v>
      </c>
      <c r="J473" s="52">
        <v>0</v>
      </c>
      <c r="K473" s="52">
        <v>0</v>
      </c>
      <c r="L473" s="52">
        <v>0</v>
      </c>
      <c r="M473" s="52"/>
      <c r="N473" s="51">
        <f t="shared" si="240"/>
        <v>0</v>
      </c>
    </row>
    <row r="474" spans="1:14" hidden="1" outlineLevel="1" x14ac:dyDescent="0.3">
      <c r="A474" s="15"/>
      <c r="B474" s="13" t="s">
        <v>63</v>
      </c>
      <c r="C474" s="52">
        <v>13</v>
      </c>
      <c r="D474" s="52">
        <v>13</v>
      </c>
      <c r="E474" s="52">
        <v>0</v>
      </c>
      <c r="F474" s="52">
        <v>13</v>
      </c>
      <c r="G474" s="52">
        <v>13</v>
      </c>
      <c r="H474" s="52">
        <v>0</v>
      </c>
      <c r="I474" s="51">
        <f t="shared" si="239"/>
        <v>0</v>
      </c>
      <c r="J474" s="52">
        <v>0</v>
      </c>
      <c r="K474" s="52">
        <v>0</v>
      </c>
      <c r="L474" s="52">
        <v>0</v>
      </c>
      <c r="M474" s="52"/>
      <c r="N474" s="51">
        <f t="shared" si="240"/>
        <v>0</v>
      </c>
    </row>
    <row r="475" spans="1:14" hidden="1" outlineLevel="1" x14ac:dyDescent="0.3">
      <c r="A475" s="15"/>
      <c r="B475" s="13" t="s">
        <v>306</v>
      </c>
      <c r="C475" s="52">
        <v>14</v>
      </c>
      <c r="D475" s="52">
        <v>14</v>
      </c>
      <c r="E475" s="52">
        <v>0</v>
      </c>
      <c r="F475" s="52">
        <v>6</v>
      </c>
      <c r="G475" s="52">
        <v>6</v>
      </c>
      <c r="H475" s="52">
        <v>0</v>
      </c>
      <c r="I475" s="51">
        <f t="shared" si="239"/>
        <v>8</v>
      </c>
      <c r="J475" s="52">
        <v>0</v>
      </c>
      <c r="K475" s="52">
        <v>0</v>
      </c>
      <c r="L475" s="52">
        <v>0</v>
      </c>
      <c r="M475" s="52"/>
      <c r="N475" s="51">
        <f t="shared" si="240"/>
        <v>0</v>
      </c>
    </row>
    <row r="476" spans="1:14" collapsed="1" x14ac:dyDescent="0.3">
      <c r="A476" s="15" t="s">
        <v>175</v>
      </c>
      <c r="B476" s="54" t="s">
        <v>265</v>
      </c>
      <c r="C476" s="51">
        <f t="shared" ref="C476:J476" si="245">C477+C478+C479+C494</f>
        <v>29</v>
      </c>
      <c r="D476" s="51">
        <f t="shared" si="245"/>
        <v>15</v>
      </c>
      <c r="E476" s="51">
        <f t="shared" si="245"/>
        <v>10</v>
      </c>
      <c r="F476" s="51">
        <f t="shared" si="245"/>
        <v>15</v>
      </c>
      <c r="G476" s="51">
        <f t="shared" si="245"/>
        <v>15</v>
      </c>
      <c r="H476" s="51">
        <f t="shared" si="245"/>
        <v>0</v>
      </c>
      <c r="I476" s="51">
        <f t="shared" si="239"/>
        <v>0</v>
      </c>
      <c r="J476" s="51">
        <f t="shared" si="245"/>
        <v>0</v>
      </c>
      <c r="K476" s="51">
        <f t="shared" ref="K476" si="246">K477+K478+K479+K494</f>
        <v>0</v>
      </c>
      <c r="L476" s="51">
        <f t="shared" ref="L476" si="247">L477+L478+L479+L494</f>
        <v>0</v>
      </c>
      <c r="M476" s="51">
        <f t="shared" ref="M476" si="248">M477+M478+M479+M494</f>
        <v>0</v>
      </c>
      <c r="N476" s="51">
        <f t="shared" si="240"/>
        <v>0</v>
      </c>
    </row>
    <row r="477" spans="1:14" hidden="1" outlineLevel="1" x14ac:dyDescent="0.3">
      <c r="A477" s="15"/>
      <c r="B477" s="13" t="s">
        <v>64</v>
      </c>
      <c r="C477" s="52">
        <v>1</v>
      </c>
      <c r="D477" s="52">
        <v>0</v>
      </c>
      <c r="E477" s="52">
        <v>0</v>
      </c>
      <c r="F477" s="52">
        <v>0</v>
      </c>
      <c r="G477" s="52">
        <v>0</v>
      </c>
      <c r="H477" s="52">
        <v>0</v>
      </c>
      <c r="I477" s="51">
        <f t="shared" si="239"/>
        <v>0</v>
      </c>
      <c r="J477" s="52">
        <v>0</v>
      </c>
      <c r="K477" s="52">
        <v>0</v>
      </c>
      <c r="L477" s="52">
        <v>0</v>
      </c>
      <c r="M477" s="52"/>
      <c r="N477" s="51">
        <f t="shared" si="240"/>
        <v>0</v>
      </c>
    </row>
    <row r="478" spans="1:14" ht="39" hidden="1" outlineLevel="1" x14ac:dyDescent="0.3">
      <c r="A478" s="15"/>
      <c r="B478" s="13" t="s">
        <v>742</v>
      </c>
      <c r="C478" s="52">
        <v>3</v>
      </c>
      <c r="D478" s="52">
        <v>1</v>
      </c>
      <c r="E478" s="52">
        <v>1</v>
      </c>
      <c r="F478" s="52">
        <v>1</v>
      </c>
      <c r="G478" s="52">
        <v>1</v>
      </c>
      <c r="H478" s="52">
        <v>0</v>
      </c>
      <c r="I478" s="51">
        <f t="shared" si="239"/>
        <v>0</v>
      </c>
      <c r="J478" s="52">
        <v>0</v>
      </c>
      <c r="K478" s="52">
        <v>0</v>
      </c>
      <c r="L478" s="52">
        <v>0</v>
      </c>
      <c r="M478" s="52"/>
      <c r="N478" s="51">
        <f t="shared" si="240"/>
        <v>0</v>
      </c>
    </row>
    <row r="479" spans="1:14" hidden="1" outlineLevel="1" x14ac:dyDescent="0.3">
      <c r="A479" s="15"/>
      <c r="B479" s="14" t="s">
        <v>38</v>
      </c>
      <c r="C479" s="51">
        <f t="shared" ref="C479:J479" si="249">SUM(C480:C493)</f>
        <v>0</v>
      </c>
      <c r="D479" s="51">
        <f t="shared" si="249"/>
        <v>0</v>
      </c>
      <c r="E479" s="51">
        <f t="shared" si="249"/>
        <v>0</v>
      </c>
      <c r="F479" s="51">
        <f t="shared" si="249"/>
        <v>0</v>
      </c>
      <c r="G479" s="51">
        <f t="shared" si="249"/>
        <v>0</v>
      </c>
      <c r="H479" s="51">
        <f t="shared" si="249"/>
        <v>0</v>
      </c>
      <c r="I479" s="51">
        <f t="shared" si="239"/>
        <v>0</v>
      </c>
      <c r="J479" s="51">
        <f t="shared" si="249"/>
        <v>0</v>
      </c>
      <c r="K479" s="51">
        <f t="shared" ref="K479" si="250">SUM(K480:K493)</f>
        <v>0</v>
      </c>
      <c r="L479" s="51">
        <f t="shared" ref="L479" si="251">SUM(L480:L493)</f>
        <v>0</v>
      </c>
      <c r="M479" s="51">
        <f t="shared" ref="M479" si="252">SUM(M480:M493)</f>
        <v>0</v>
      </c>
      <c r="N479" s="51">
        <f t="shared" si="240"/>
        <v>0</v>
      </c>
    </row>
    <row r="480" spans="1:14" hidden="1" outlineLevel="1" x14ac:dyDescent="0.3">
      <c r="A480" s="15"/>
      <c r="B480" s="13" t="s">
        <v>1161</v>
      </c>
      <c r="C480" s="52">
        <v>0</v>
      </c>
      <c r="D480" s="52">
        <v>0</v>
      </c>
      <c r="E480" s="52">
        <v>0</v>
      </c>
      <c r="F480" s="52">
        <v>0</v>
      </c>
      <c r="G480" s="52">
        <v>0</v>
      </c>
      <c r="H480" s="52">
        <v>0</v>
      </c>
      <c r="I480" s="51">
        <f t="shared" si="239"/>
        <v>0</v>
      </c>
      <c r="J480" s="52">
        <v>0</v>
      </c>
      <c r="K480" s="52">
        <v>0</v>
      </c>
      <c r="L480" s="52">
        <v>0</v>
      </c>
      <c r="M480" s="52"/>
      <c r="N480" s="51">
        <f t="shared" si="240"/>
        <v>0</v>
      </c>
    </row>
    <row r="481" spans="1:14" hidden="1" outlineLevel="1" x14ac:dyDescent="0.3">
      <c r="A481" s="15"/>
      <c r="B481" s="13" t="s">
        <v>1162</v>
      </c>
      <c r="C481" s="52">
        <v>0</v>
      </c>
      <c r="D481" s="52">
        <v>0</v>
      </c>
      <c r="E481" s="52">
        <v>0</v>
      </c>
      <c r="F481" s="52">
        <v>0</v>
      </c>
      <c r="G481" s="52">
        <v>0</v>
      </c>
      <c r="H481" s="52">
        <v>0</v>
      </c>
      <c r="I481" s="51">
        <f t="shared" si="239"/>
        <v>0</v>
      </c>
      <c r="J481" s="52">
        <v>0</v>
      </c>
      <c r="K481" s="52">
        <v>0</v>
      </c>
      <c r="L481" s="52">
        <v>0</v>
      </c>
      <c r="M481" s="52"/>
      <c r="N481" s="51">
        <f t="shared" si="240"/>
        <v>0</v>
      </c>
    </row>
    <row r="482" spans="1:14" ht="39" hidden="1" outlineLevel="1" x14ac:dyDescent="0.3">
      <c r="A482" s="15"/>
      <c r="B482" s="13" t="s">
        <v>1163</v>
      </c>
      <c r="C482" s="52">
        <v>0</v>
      </c>
      <c r="D482" s="52">
        <v>0</v>
      </c>
      <c r="E482" s="52">
        <v>0</v>
      </c>
      <c r="F482" s="52">
        <v>0</v>
      </c>
      <c r="G482" s="52">
        <v>0</v>
      </c>
      <c r="H482" s="52">
        <v>0</v>
      </c>
      <c r="I482" s="51">
        <f t="shared" si="239"/>
        <v>0</v>
      </c>
      <c r="J482" s="52">
        <v>0</v>
      </c>
      <c r="K482" s="52">
        <v>0</v>
      </c>
      <c r="L482" s="52">
        <v>0</v>
      </c>
      <c r="M482" s="52"/>
      <c r="N482" s="51">
        <f t="shared" si="240"/>
        <v>0</v>
      </c>
    </row>
    <row r="483" spans="1:14" ht="39" hidden="1" outlineLevel="1" x14ac:dyDescent="0.3">
      <c r="A483" s="15"/>
      <c r="B483" s="13" t="s">
        <v>1164</v>
      </c>
      <c r="C483" s="52">
        <v>0</v>
      </c>
      <c r="D483" s="52">
        <v>0</v>
      </c>
      <c r="E483" s="52">
        <v>0</v>
      </c>
      <c r="F483" s="52">
        <v>0</v>
      </c>
      <c r="G483" s="52">
        <v>0</v>
      </c>
      <c r="H483" s="52">
        <v>0</v>
      </c>
      <c r="I483" s="51">
        <f t="shared" si="239"/>
        <v>0</v>
      </c>
      <c r="J483" s="52">
        <v>0</v>
      </c>
      <c r="K483" s="52">
        <v>0</v>
      </c>
      <c r="L483" s="52">
        <v>0</v>
      </c>
      <c r="M483" s="52"/>
      <c r="N483" s="51">
        <f t="shared" si="240"/>
        <v>0</v>
      </c>
    </row>
    <row r="484" spans="1:14" ht="39" hidden="1" outlineLevel="1" x14ac:dyDescent="0.3">
      <c r="A484" s="15"/>
      <c r="B484" s="13" t="s">
        <v>1165</v>
      </c>
      <c r="C484" s="52">
        <v>0</v>
      </c>
      <c r="D484" s="52">
        <v>0</v>
      </c>
      <c r="E484" s="52">
        <v>0</v>
      </c>
      <c r="F484" s="52">
        <v>0</v>
      </c>
      <c r="G484" s="52">
        <v>0</v>
      </c>
      <c r="H484" s="52">
        <v>0</v>
      </c>
      <c r="I484" s="51">
        <f t="shared" si="239"/>
        <v>0</v>
      </c>
      <c r="J484" s="52">
        <v>0</v>
      </c>
      <c r="K484" s="52">
        <v>0</v>
      </c>
      <c r="L484" s="52">
        <v>0</v>
      </c>
      <c r="M484" s="52"/>
      <c r="N484" s="51">
        <f t="shared" si="240"/>
        <v>0</v>
      </c>
    </row>
    <row r="485" spans="1:14" hidden="1" outlineLevel="1" x14ac:dyDescent="0.3">
      <c r="A485" s="15"/>
      <c r="B485" s="13" t="s">
        <v>1166</v>
      </c>
      <c r="C485" s="52">
        <v>0</v>
      </c>
      <c r="D485" s="52">
        <v>0</v>
      </c>
      <c r="E485" s="52">
        <v>0</v>
      </c>
      <c r="F485" s="52">
        <v>0</v>
      </c>
      <c r="G485" s="52">
        <v>0</v>
      </c>
      <c r="H485" s="52">
        <v>0</v>
      </c>
      <c r="I485" s="51">
        <f t="shared" si="239"/>
        <v>0</v>
      </c>
      <c r="J485" s="52">
        <v>0</v>
      </c>
      <c r="K485" s="52">
        <v>0</v>
      </c>
      <c r="L485" s="52">
        <v>0</v>
      </c>
      <c r="M485" s="52"/>
      <c r="N485" s="51">
        <f t="shared" si="240"/>
        <v>0</v>
      </c>
    </row>
    <row r="486" spans="1:14" hidden="1" outlineLevel="1" x14ac:dyDescent="0.3">
      <c r="A486" s="15"/>
      <c r="B486" s="13" t="s">
        <v>1167</v>
      </c>
      <c r="C486" s="52">
        <v>0</v>
      </c>
      <c r="D486" s="52">
        <v>0</v>
      </c>
      <c r="E486" s="52">
        <v>0</v>
      </c>
      <c r="F486" s="52">
        <v>0</v>
      </c>
      <c r="G486" s="52">
        <v>0</v>
      </c>
      <c r="H486" s="52">
        <v>0</v>
      </c>
      <c r="I486" s="51">
        <f t="shared" si="239"/>
        <v>0</v>
      </c>
      <c r="J486" s="52">
        <v>0</v>
      </c>
      <c r="K486" s="52">
        <v>0</v>
      </c>
      <c r="L486" s="52">
        <v>0</v>
      </c>
      <c r="M486" s="52"/>
      <c r="N486" s="51">
        <f t="shared" si="240"/>
        <v>0</v>
      </c>
    </row>
    <row r="487" spans="1:14" ht="39" hidden="1" outlineLevel="1" x14ac:dyDescent="0.3">
      <c r="A487" s="15"/>
      <c r="B487" s="13" t="s">
        <v>1168</v>
      </c>
      <c r="C487" s="52">
        <v>0</v>
      </c>
      <c r="D487" s="52">
        <v>0</v>
      </c>
      <c r="E487" s="52">
        <v>0</v>
      </c>
      <c r="F487" s="52">
        <v>0</v>
      </c>
      <c r="G487" s="52">
        <v>0</v>
      </c>
      <c r="H487" s="52">
        <v>0</v>
      </c>
      <c r="I487" s="51">
        <f t="shared" si="239"/>
        <v>0</v>
      </c>
      <c r="J487" s="52">
        <v>0</v>
      </c>
      <c r="K487" s="52">
        <v>0</v>
      </c>
      <c r="L487" s="52">
        <v>0</v>
      </c>
      <c r="M487" s="52"/>
      <c r="N487" s="51">
        <f t="shared" si="240"/>
        <v>0</v>
      </c>
    </row>
    <row r="488" spans="1:14" hidden="1" outlineLevel="1" x14ac:dyDescent="0.3">
      <c r="A488" s="15"/>
      <c r="B488" s="13" t="s">
        <v>1169</v>
      </c>
      <c r="C488" s="52">
        <v>0</v>
      </c>
      <c r="D488" s="52">
        <v>0</v>
      </c>
      <c r="E488" s="52">
        <v>0</v>
      </c>
      <c r="F488" s="52">
        <v>0</v>
      </c>
      <c r="G488" s="52">
        <v>0</v>
      </c>
      <c r="H488" s="52">
        <v>0</v>
      </c>
      <c r="I488" s="51">
        <f t="shared" si="239"/>
        <v>0</v>
      </c>
      <c r="J488" s="52">
        <v>0</v>
      </c>
      <c r="K488" s="52">
        <v>0</v>
      </c>
      <c r="L488" s="52">
        <v>0</v>
      </c>
      <c r="M488" s="52"/>
      <c r="N488" s="51">
        <f t="shared" si="240"/>
        <v>0</v>
      </c>
    </row>
    <row r="489" spans="1:14" ht="39" hidden="1" outlineLevel="1" x14ac:dyDescent="0.3">
      <c r="A489" s="15"/>
      <c r="B489" s="13" t="s">
        <v>1170</v>
      </c>
      <c r="C489" s="52">
        <v>0</v>
      </c>
      <c r="D489" s="52">
        <v>0</v>
      </c>
      <c r="E489" s="52">
        <v>0</v>
      </c>
      <c r="F489" s="52">
        <v>0</v>
      </c>
      <c r="G489" s="52">
        <v>0</v>
      </c>
      <c r="H489" s="52">
        <v>0</v>
      </c>
      <c r="I489" s="51">
        <f t="shared" si="239"/>
        <v>0</v>
      </c>
      <c r="J489" s="52">
        <v>0</v>
      </c>
      <c r="K489" s="52">
        <v>0</v>
      </c>
      <c r="L489" s="52">
        <v>0</v>
      </c>
      <c r="M489" s="52"/>
      <c r="N489" s="51">
        <f t="shared" si="240"/>
        <v>0</v>
      </c>
    </row>
    <row r="490" spans="1:14" hidden="1" outlineLevel="1" x14ac:dyDescent="0.3">
      <c r="A490" s="15"/>
      <c r="B490" s="13" t="s">
        <v>1171</v>
      </c>
      <c r="C490" s="52">
        <v>0</v>
      </c>
      <c r="D490" s="52">
        <v>0</v>
      </c>
      <c r="E490" s="52">
        <v>0</v>
      </c>
      <c r="F490" s="52">
        <v>0</v>
      </c>
      <c r="G490" s="52">
        <v>0</v>
      </c>
      <c r="H490" s="52">
        <v>0</v>
      </c>
      <c r="I490" s="51">
        <f t="shared" si="239"/>
        <v>0</v>
      </c>
      <c r="J490" s="52">
        <v>0</v>
      </c>
      <c r="K490" s="52">
        <v>0</v>
      </c>
      <c r="L490" s="52">
        <v>0</v>
      </c>
      <c r="M490" s="52"/>
      <c r="N490" s="51">
        <f t="shared" si="240"/>
        <v>0</v>
      </c>
    </row>
    <row r="491" spans="1:14" ht="39" hidden="1" outlineLevel="1" x14ac:dyDescent="0.3">
      <c r="A491" s="15"/>
      <c r="B491" s="13" t="s">
        <v>1172</v>
      </c>
      <c r="C491" s="52">
        <v>0</v>
      </c>
      <c r="D491" s="52">
        <v>0</v>
      </c>
      <c r="E491" s="52">
        <v>0</v>
      </c>
      <c r="F491" s="52">
        <v>0</v>
      </c>
      <c r="G491" s="52">
        <v>0</v>
      </c>
      <c r="H491" s="52">
        <v>0</v>
      </c>
      <c r="I491" s="51">
        <f t="shared" si="239"/>
        <v>0</v>
      </c>
      <c r="J491" s="52">
        <v>0</v>
      </c>
      <c r="K491" s="52">
        <v>0</v>
      </c>
      <c r="L491" s="52">
        <v>0</v>
      </c>
      <c r="M491" s="52"/>
      <c r="N491" s="51">
        <f t="shared" si="240"/>
        <v>0</v>
      </c>
    </row>
    <row r="492" spans="1:14" ht="39" hidden="1" outlineLevel="1" x14ac:dyDescent="0.3">
      <c r="A492" s="15"/>
      <c r="B492" s="13" t="s">
        <v>1173</v>
      </c>
      <c r="C492" s="52">
        <v>0</v>
      </c>
      <c r="D492" s="52">
        <v>0</v>
      </c>
      <c r="E492" s="52">
        <v>0</v>
      </c>
      <c r="F492" s="52">
        <v>0</v>
      </c>
      <c r="G492" s="52">
        <v>0</v>
      </c>
      <c r="H492" s="52">
        <v>0</v>
      </c>
      <c r="I492" s="51">
        <f t="shared" si="239"/>
        <v>0</v>
      </c>
      <c r="J492" s="52">
        <v>0</v>
      </c>
      <c r="K492" s="52">
        <v>0</v>
      </c>
      <c r="L492" s="52">
        <v>0</v>
      </c>
      <c r="M492" s="52"/>
      <c r="N492" s="51">
        <f t="shared" si="240"/>
        <v>0</v>
      </c>
    </row>
    <row r="493" spans="1:14" hidden="1" outlineLevel="1" x14ac:dyDescent="0.3">
      <c r="A493" s="15"/>
      <c r="B493" s="13" t="s">
        <v>1174</v>
      </c>
      <c r="C493" s="52">
        <v>0</v>
      </c>
      <c r="D493" s="52">
        <v>0</v>
      </c>
      <c r="E493" s="52">
        <v>0</v>
      </c>
      <c r="F493" s="52">
        <v>0</v>
      </c>
      <c r="G493" s="52">
        <v>0</v>
      </c>
      <c r="H493" s="52">
        <v>0</v>
      </c>
      <c r="I493" s="51">
        <f t="shared" si="239"/>
        <v>0</v>
      </c>
      <c r="J493" s="52">
        <v>0</v>
      </c>
      <c r="K493" s="52">
        <v>0</v>
      </c>
      <c r="L493" s="52">
        <v>0</v>
      </c>
      <c r="M493" s="52"/>
      <c r="N493" s="51">
        <f t="shared" si="240"/>
        <v>0</v>
      </c>
    </row>
    <row r="494" spans="1:14" hidden="1" outlineLevel="1" x14ac:dyDescent="0.3">
      <c r="A494" s="15"/>
      <c r="B494" s="14" t="s">
        <v>3</v>
      </c>
      <c r="C494" s="51">
        <f t="shared" ref="C494:J494" si="253">SUM(C495:C497)</f>
        <v>25</v>
      </c>
      <c r="D494" s="51">
        <f t="shared" si="253"/>
        <v>14</v>
      </c>
      <c r="E494" s="51">
        <f t="shared" si="253"/>
        <v>9</v>
      </c>
      <c r="F494" s="51">
        <f t="shared" si="253"/>
        <v>14</v>
      </c>
      <c r="G494" s="51">
        <f t="shared" si="253"/>
        <v>14</v>
      </c>
      <c r="H494" s="51">
        <f t="shared" si="253"/>
        <v>0</v>
      </c>
      <c r="I494" s="51">
        <f t="shared" si="239"/>
        <v>0</v>
      </c>
      <c r="J494" s="51">
        <f t="shared" si="253"/>
        <v>0</v>
      </c>
      <c r="K494" s="51">
        <f t="shared" ref="K494" si="254">SUM(K495:K497)</f>
        <v>0</v>
      </c>
      <c r="L494" s="51">
        <f t="shared" ref="L494" si="255">SUM(L495:L497)</f>
        <v>0</v>
      </c>
      <c r="M494" s="51">
        <f t="shared" ref="M494" si="256">SUM(M495:M497)</f>
        <v>0</v>
      </c>
      <c r="N494" s="51">
        <f t="shared" si="240"/>
        <v>0</v>
      </c>
    </row>
    <row r="495" spans="1:14" ht="39" hidden="1" outlineLevel="1" x14ac:dyDescent="0.3">
      <c r="A495" s="15"/>
      <c r="B495" s="13" t="s">
        <v>396</v>
      </c>
      <c r="C495" s="52">
        <v>0</v>
      </c>
      <c r="D495" s="52">
        <v>0</v>
      </c>
      <c r="E495" s="52">
        <v>0</v>
      </c>
      <c r="F495" s="52">
        <v>0</v>
      </c>
      <c r="G495" s="52">
        <v>0</v>
      </c>
      <c r="H495" s="52">
        <v>0</v>
      </c>
      <c r="I495" s="51">
        <f t="shared" si="239"/>
        <v>0</v>
      </c>
      <c r="J495" s="52">
        <v>0</v>
      </c>
      <c r="K495" s="52">
        <v>0</v>
      </c>
      <c r="L495" s="52">
        <v>0</v>
      </c>
      <c r="M495" s="52"/>
      <c r="N495" s="51">
        <f t="shared" si="240"/>
        <v>0</v>
      </c>
    </row>
    <row r="496" spans="1:14" hidden="1" outlineLevel="1" x14ac:dyDescent="0.3">
      <c r="A496" s="15"/>
      <c r="B496" s="13" t="s">
        <v>67</v>
      </c>
      <c r="C496" s="52">
        <v>5</v>
      </c>
      <c r="D496" s="52">
        <v>5</v>
      </c>
      <c r="E496" s="52">
        <v>0</v>
      </c>
      <c r="F496" s="52">
        <v>5</v>
      </c>
      <c r="G496" s="52">
        <v>5</v>
      </c>
      <c r="H496" s="52">
        <v>0</v>
      </c>
      <c r="I496" s="51">
        <f t="shared" si="239"/>
        <v>0</v>
      </c>
      <c r="J496" s="52">
        <v>0</v>
      </c>
      <c r="K496" s="52">
        <v>0</v>
      </c>
      <c r="L496" s="52">
        <v>0</v>
      </c>
      <c r="M496" s="52"/>
      <c r="N496" s="51">
        <f t="shared" si="240"/>
        <v>0</v>
      </c>
    </row>
    <row r="497" spans="1:14" hidden="1" outlineLevel="1" x14ac:dyDescent="0.3">
      <c r="A497" s="15"/>
      <c r="B497" s="13" t="s">
        <v>1196</v>
      </c>
      <c r="C497" s="52">
        <v>20</v>
      </c>
      <c r="D497" s="52">
        <v>9</v>
      </c>
      <c r="E497" s="52">
        <v>9</v>
      </c>
      <c r="F497" s="52">
        <v>9</v>
      </c>
      <c r="G497" s="52">
        <v>9</v>
      </c>
      <c r="H497" s="52">
        <v>0</v>
      </c>
      <c r="I497" s="51">
        <f t="shared" si="239"/>
        <v>0</v>
      </c>
      <c r="J497" s="52">
        <v>0</v>
      </c>
      <c r="K497" s="52">
        <v>0</v>
      </c>
      <c r="L497" s="52">
        <v>0</v>
      </c>
      <c r="M497" s="52"/>
      <c r="N497" s="51">
        <f t="shared" si="240"/>
        <v>0</v>
      </c>
    </row>
    <row r="498" spans="1:14" collapsed="1" x14ac:dyDescent="0.3">
      <c r="A498" s="15" t="s">
        <v>176</v>
      </c>
      <c r="B498" s="54" t="s">
        <v>266</v>
      </c>
      <c r="C498" s="51">
        <f t="shared" ref="C498:J498" si="257">C499+C500+C514</f>
        <v>65</v>
      </c>
      <c r="D498" s="51">
        <f t="shared" si="257"/>
        <v>0</v>
      </c>
      <c r="E498" s="51">
        <f t="shared" si="257"/>
        <v>0</v>
      </c>
      <c r="F498" s="51">
        <f t="shared" si="257"/>
        <v>0</v>
      </c>
      <c r="G498" s="51">
        <f t="shared" si="257"/>
        <v>0</v>
      </c>
      <c r="H498" s="51">
        <f t="shared" si="257"/>
        <v>0</v>
      </c>
      <c r="I498" s="51">
        <f t="shared" si="239"/>
        <v>0</v>
      </c>
      <c r="J498" s="51">
        <f t="shared" si="257"/>
        <v>0</v>
      </c>
      <c r="K498" s="51">
        <f t="shared" ref="K498" si="258">K499+K500+K514</f>
        <v>0</v>
      </c>
      <c r="L498" s="51">
        <f t="shared" ref="L498" si="259">L499+L500+L514</f>
        <v>0</v>
      </c>
      <c r="M498" s="51">
        <f t="shared" ref="M498" si="260">M499+M500+M514</f>
        <v>0</v>
      </c>
      <c r="N498" s="51">
        <f t="shared" si="240"/>
        <v>0</v>
      </c>
    </row>
    <row r="499" spans="1:14" ht="39" hidden="1" outlineLevel="1" x14ac:dyDescent="0.3">
      <c r="A499" s="15"/>
      <c r="B499" s="13" t="s">
        <v>92</v>
      </c>
      <c r="C499" s="52">
        <v>30</v>
      </c>
      <c r="D499" s="52">
        <v>0</v>
      </c>
      <c r="E499" s="52">
        <v>0</v>
      </c>
      <c r="F499" s="52">
        <v>0</v>
      </c>
      <c r="G499" s="52">
        <v>0</v>
      </c>
      <c r="H499" s="52">
        <v>0</v>
      </c>
      <c r="I499" s="51">
        <f t="shared" si="239"/>
        <v>0</v>
      </c>
      <c r="J499" s="52">
        <v>0</v>
      </c>
      <c r="K499" s="52">
        <v>0</v>
      </c>
      <c r="L499" s="52">
        <v>0</v>
      </c>
      <c r="M499" s="52"/>
      <c r="N499" s="51">
        <f t="shared" si="240"/>
        <v>0</v>
      </c>
    </row>
    <row r="500" spans="1:14" hidden="1" outlineLevel="1" x14ac:dyDescent="0.3">
      <c r="A500" s="15"/>
      <c r="B500" s="14" t="s">
        <v>549</v>
      </c>
      <c r="C500" s="51">
        <f t="shared" ref="C500:J500" si="261">SUM(C501:C513)</f>
        <v>32</v>
      </c>
      <c r="D500" s="51">
        <f t="shared" si="261"/>
        <v>0</v>
      </c>
      <c r="E500" s="51">
        <f t="shared" si="261"/>
        <v>0</v>
      </c>
      <c r="F500" s="51">
        <f t="shared" si="261"/>
        <v>0</v>
      </c>
      <c r="G500" s="51">
        <f t="shared" si="261"/>
        <v>0</v>
      </c>
      <c r="H500" s="51">
        <f t="shared" si="261"/>
        <v>0</v>
      </c>
      <c r="I500" s="51">
        <f t="shared" si="239"/>
        <v>0</v>
      </c>
      <c r="J500" s="51">
        <f t="shared" si="261"/>
        <v>0</v>
      </c>
      <c r="K500" s="51">
        <f t="shared" ref="K500" si="262">SUM(K501:K513)</f>
        <v>0</v>
      </c>
      <c r="L500" s="51">
        <f t="shared" ref="L500" si="263">SUM(L501:L513)</f>
        <v>0</v>
      </c>
      <c r="M500" s="51">
        <f t="shared" ref="M500" si="264">SUM(M501:M513)</f>
        <v>0</v>
      </c>
      <c r="N500" s="51">
        <f t="shared" si="240"/>
        <v>0</v>
      </c>
    </row>
    <row r="501" spans="1:14" hidden="1" outlineLevel="1" x14ac:dyDescent="0.3">
      <c r="A501" s="15"/>
      <c r="B501" s="13" t="s">
        <v>1051</v>
      </c>
      <c r="C501" s="52">
        <v>28</v>
      </c>
      <c r="D501" s="52">
        <v>0</v>
      </c>
      <c r="E501" s="52">
        <v>0</v>
      </c>
      <c r="F501" s="52">
        <v>0</v>
      </c>
      <c r="G501" s="52">
        <v>0</v>
      </c>
      <c r="H501" s="52">
        <v>0</v>
      </c>
      <c r="I501" s="51">
        <f t="shared" si="239"/>
        <v>0</v>
      </c>
      <c r="J501" s="52">
        <v>0</v>
      </c>
      <c r="K501" s="52">
        <v>0</v>
      </c>
      <c r="L501" s="52">
        <v>0</v>
      </c>
      <c r="M501" s="52"/>
      <c r="N501" s="51">
        <f t="shared" si="240"/>
        <v>0</v>
      </c>
    </row>
    <row r="502" spans="1:14" hidden="1" outlineLevel="1" x14ac:dyDescent="0.3">
      <c r="A502" s="15"/>
      <c r="B502" s="13" t="s">
        <v>1175</v>
      </c>
      <c r="C502" s="52">
        <v>0</v>
      </c>
      <c r="D502" s="52">
        <v>0</v>
      </c>
      <c r="E502" s="52">
        <v>0</v>
      </c>
      <c r="F502" s="52">
        <v>0</v>
      </c>
      <c r="G502" s="52">
        <v>0</v>
      </c>
      <c r="H502" s="52">
        <v>0</v>
      </c>
      <c r="I502" s="51">
        <f t="shared" si="239"/>
        <v>0</v>
      </c>
      <c r="J502" s="52">
        <v>0</v>
      </c>
      <c r="K502" s="52">
        <v>0</v>
      </c>
      <c r="L502" s="52">
        <v>0</v>
      </c>
      <c r="M502" s="52"/>
      <c r="N502" s="51">
        <f t="shared" si="240"/>
        <v>0</v>
      </c>
    </row>
    <row r="503" spans="1:14" ht="39" hidden="1" outlineLevel="1" x14ac:dyDescent="0.3">
      <c r="A503" s="15"/>
      <c r="B503" s="13" t="s">
        <v>1176</v>
      </c>
      <c r="C503" s="52">
        <v>1</v>
      </c>
      <c r="D503" s="52">
        <v>0</v>
      </c>
      <c r="E503" s="52">
        <v>0</v>
      </c>
      <c r="F503" s="52">
        <v>0</v>
      </c>
      <c r="G503" s="52">
        <v>0</v>
      </c>
      <c r="H503" s="52">
        <v>0</v>
      </c>
      <c r="I503" s="51">
        <f t="shared" si="239"/>
        <v>0</v>
      </c>
      <c r="J503" s="52">
        <v>0</v>
      </c>
      <c r="K503" s="52">
        <v>0</v>
      </c>
      <c r="L503" s="52">
        <v>0</v>
      </c>
      <c r="M503" s="52"/>
      <c r="N503" s="51">
        <f t="shared" si="240"/>
        <v>0</v>
      </c>
    </row>
    <row r="504" spans="1:14" ht="39" hidden="1" outlineLevel="1" x14ac:dyDescent="0.3">
      <c r="A504" s="15"/>
      <c r="B504" s="13" t="s">
        <v>1177</v>
      </c>
      <c r="C504" s="52">
        <v>0</v>
      </c>
      <c r="D504" s="52">
        <v>0</v>
      </c>
      <c r="E504" s="52">
        <v>0</v>
      </c>
      <c r="F504" s="52">
        <v>0</v>
      </c>
      <c r="G504" s="52">
        <v>0</v>
      </c>
      <c r="H504" s="52">
        <v>0</v>
      </c>
      <c r="I504" s="51">
        <f t="shared" si="239"/>
        <v>0</v>
      </c>
      <c r="J504" s="52">
        <v>0</v>
      </c>
      <c r="K504" s="52">
        <v>0</v>
      </c>
      <c r="L504" s="52">
        <v>0</v>
      </c>
      <c r="M504" s="52"/>
      <c r="N504" s="51">
        <f t="shared" si="240"/>
        <v>0</v>
      </c>
    </row>
    <row r="505" spans="1:14" ht="39" hidden="1" outlineLevel="1" x14ac:dyDescent="0.3">
      <c r="A505" s="15"/>
      <c r="B505" s="13" t="s">
        <v>1178</v>
      </c>
      <c r="C505" s="52">
        <v>0</v>
      </c>
      <c r="D505" s="52">
        <v>0</v>
      </c>
      <c r="E505" s="52">
        <v>0</v>
      </c>
      <c r="F505" s="52">
        <v>0</v>
      </c>
      <c r="G505" s="52">
        <v>0</v>
      </c>
      <c r="H505" s="52">
        <v>0</v>
      </c>
      <c r="I505" s="51">
        <f t="shared" si="239"/>
        <v>0</v>
      </c>
      <c r="J505" s="52">
        <v>0</v>
      </c>
      <c r="K505" s="52">
        <v>0</v>
      </c>
      <c r="L505" s="52">
        <v>0</v>
      </c>
      <c r="M505" s="52"/>
      <c r="N505" s="51">
        <f t="shared" si="240"/>
        <v>0</v>
      </c>
    </row>
    <row r="506" spans="1:14" hidden="1" outlineLevel="1" x14ac:dyDescent="0.3">
      <c r="A506" s="15"/>
      <c r="B506" s="13" t="s">
        <v>1179</v>
      </c>
      <c r="C506" s="52">
        <v>1</v>
      </c>
      <c r="D506" s="52">
        <v>0</v>
      </c>
      <c r="E506" s="52">
        <v>0</v>
      </c>
      <c r="F506" s="52">
        <v>0</v>
      </c>
      <c r="G506" s="52">
        <v>0</v>
      </c>
      <c r="H506" s="52">
        <v>0</v>
      </c>
      <c r="I506" s="51">
        <f t="shared" si="239"/>
        <v>0</v>
      </c>
      <c r="J506" s="52">
        <v>0</v>
      </c>
      <c r="K506" s="52">
        <v>0</v>
      </c>
      <c r="L506" s="52">
        <v>0</v>
      </c>
      <c r="M506" s="52"/>
      <c r="N506" s="51">
        <f t="shared" si="240"/>
        <v>0</v>
      </c>
    </row>
    <row r="507" spans="1:14" hidden="1" outlineLevel="1" x14ac:dyDescent="0.3">
      <c r="A507" s="15"/>
      <c r="B507" s="13" t="s">
        <v>1180</v>
      </c>
      <c r="C507" s="52">
        <v>0</v>
      </c>
      <c r="D507" s="52">
        <v>0</v>
      </c>
      <c r="E507" s="52">
        <v>0</v>
      </c>
      <c r="F507" s="52">
        <v>0</v>
      </c>
      <c r="G507" s="52">
        <v>0</v>
      </c>
      <c r="H507" s="52">
        <v>0</v>
      </c>
      <c r="I507" s="51">
        <f t="shared" si="239"/>
        <v>0</v>
      </c>
      <c r="J507" s="52">
        <v>0</v>
      </c>
      <c r="K507" s="52">
        <v>0</v>
      </c>
      <c r="L507" s="52">
        <v>0</v>
      </c>
      <c r="M507" s="52"/>
      <c r="N507" s="51">
        <f t="shared" si="240"/>
        <v>0</v>
      </c>
    </row>
    <row r="508" spans="1:14" ht="39" hidden="1" outlineLevel="1" x14ac:dyDescent="0.3">
      <c r="A508" s="15"/>
      <c r="B508" s="13" t="s">
        <v>1181</v>
      </c>
      <c r="C508" s="52">
        <v>0</v>
      </c>
      <c r="D508" s="52">
        <v>0</v>
      </c>
      <c r="E508" s="52">
        <v>0</v>
      </c>
      <c r="F508" s="52">
        <v>0</v>
      </c>
      <c r="G508" s="52">
        <v>0</v>
      </c>
      <c r="H508" s="52">
        <v>0</v>
      </c>
      <c r="I508" s="51">
        <f t="shared" si="239"/>
        <v>0</v>
      </c>
      <c r="J508" s="52">
        <v>0</v>
      </c>
      <c r="K508" s="52">
        <v>0</v>
      </c>
      <c r="L508" s="52">
        <v>0</v>
      </c>
      <c r="M508" s="52"/>
      <c r="N508" s="51">
        <f t="shared" si="240"/>
        <v>0</v>
      </c>
    </row>
    <row r="509" spans="1:14" ht="39" hidden="1" outlineLevel="1" x14ac:dyDescent="0.3">
      <c r="A509" s="15"/>
      <c r="B509" s="13" t="s">
        <v>1182</v>
      </c>
      <c r="C509" s="52">
        <v>1</v>
      </c>
      <c r="D509" s="52">
        <v>0</v>
      </c>
      <c r="E509" s="52">
        <v>0</v>
      </c>
      <c r="F509" s="52">
        <v>0</v>
      </c>
      <c r="G509" s="52">
        <v>0</v>
      </c>
      <c r="H509" s="52">
        <v>0</v>
      </c>
      <c r="I509" s="51">
        <f t="shared" si="239"/>
        <v>0</v>
      </c>
      <c r="J509" s="52">
        <v>0</v>
      </c>
      <c r="K509" s="52">
        <v>0</v>
      </c>
      <c r="L509" s="52">
        <v>0</v>
      </c>
      <c r="M509" s="52"/>
      <c r="N509" s="51">
        <f t="shared" si="240"/>
        <v>0</v>
      </c>
    </row>
    <row r="510" spans="1:14" hidden="1" outlineLevel="1" x14ac:dyDescent="0.3">
      <c r="A510" s="15"/>
      <c r="B510" s="13" t="s">
        <v>1183</v>
      </c>
      <c r="C510" s="52">
        <v>0</v>
      </c>
      <c r="D510" s="52">
        <v>0</v>
      </c>
      <c r="E510" s="52">
        <v>0</v>
      </c>
      <c r="F510" s="52">
        <v>0</v>
      </c>
      <c r="G510" s="52">
        <v>0</v>
      </c>
      <c r="H510" s="52">
        <v>0</v>
      </c>
      <c r="I510" s="51">
        <f t="shared" si="239"/>
        <v>0</v>
      </c>
      <c r="J510" s="52">
        <v>0</v>
      </c>
      <c r="K510" s="52">
        <v>0</v>
      </c>
      <c r="L510" s="52">
        <v>0</v>
      </c>
      <c r="M510" s="52"/>
      <c r="N510" s="51">
        <f t="shared" si="240"/>
        <v>0</v>
      </c>
    </row>
    <row r="511" spans="1:14" hidden="1" outlineLevel="1" x14ac:dyDescent="0.3">
      <c r="A511" s="15"/>
      <c r="B511" s="13" t="s">
        <v>1000</v>
      </c>
      <c r="C511" s="52">
        <v>0</v>
      </c>
      <c r="D511" s="52">
        <v>0</v>
      </c>
      <c r="E511" s="52">
        <v>0</v>
      </c>
      <c r="F511" s="52">
        <v>0</v>
      </c>
      <c r="G511" s="52">
        <v>0</v>
      </c>
      <c r="H511" s="52">
        <v>0</v>
      </c>
      <c r="I511" s="51">
        <f t="shared" si="239"/>
        <v>0</v>
      </c>
      <c r="J511" s="52">
        <v>0</v>
      </c>
      <c r="K511" s="52">
        <v>0</v>
      </c>
      <c r="L511" s="52">
        <v>0</v>
      </c>
      <c r="M511" s="52"/>
      <c r="N511" s="51">
        <f t="shared" si="240"/>
        <v>0</v>
      </c>
    </row>
    <row r="512" spans="1:14" hidden="1" outlineLevel="1" x14ac:dyDescent="0.3">
      <c r="A512" s="15"/>
      <c r="B512" s="13" t="s">
        <v>1184</v>
      </c>
      <c r="C512" s="52">
        <v>1</v>
      </c>
      <c r="D512" s="52">
        <v>0</v>
      </c>
      <c r="E512" s="52">
        <v>0</v>
      </c>
      <c r="F512" s="52">
        <v>0</v>
      </c>
      <c r="G512" s="52">
        <v>0</v>
      </c>
      <c r="H512" s="52">
        <v>0</v>
      </c>
      <c r="I512" s="51">
        <f t="shared" si="239"/>
        <v>0</v>
      </c>
      <c r="J512" s="52">
        <v>0</v>
      </c>
      <c r="K512" s="52">
        <v>0</v>
      </c>
      <c r="L512" s="52">
        <v>0</v>
      </c>
      <c r="M512" s="52"/>
      <c r="N512" s="51">
        <f t="shared" si="240"/>
        <v>0</v>
      </c>
    </row>
    <row r="513" spans="1:14" hidden="1" outlineLevel="1" x14ac:dyDescent="0.3">
      <c r="A513" s="15"/>
      <c r="B513" s="13" t="s">
        <v>1185</v>
      </c>
      <c r="C513" s="52">
        <v>0</v>
      </c>
      <c r="D513" s="52">
        <v>0</v>
      </c>
      <c r="E513" s="52">
        <v>0</v>
      </c>
      <c r="F513" s="52">
        <v>0</v>
      </c>
      <c r="G513" s="52">
        <v>0</v>
      </c>
      <c r="H513" s="52">
        <v>0</v>
      </c>
      <c r="I513" s="51">
        <f t="shared" si="239"/>
        <v>0</v>
      </c>
      <c r="J513" s="52">
        <v>0</v>
      </c>
      <c r="K513" s="52">
        <v>0</v>
      </c>
      <c r="L513" s="52">
        <v>0</v>
      </c>
      <c r="M513" s="52"/>
      <c r="N513" s="51">
        <f t="shared" si="240"/>
        <v>0</v>
      </c>
    </row>
    <row r="514" spans="1:14" hidden="1" outlineLevel="1" x14ac:dyDescent="0.3">
      <c r="A514" s="15"/>
      <c r="B514" s="14" t="s">
        <v>3</v>
      </c>
      <c r="C514" s="51">
        <f t="shared" ref="C514:J514" si="265">SUM(C515:C518)</f>
        <v>3</v>
      </c>
      <c r="D514" s="51">
        <f t="shared" si="265"/>
        <v>0</v>
      </c>
      <c r="E514" s="51">
        <f t="shared" si="265"/>
        <v>0</v>
      </c>
      <c r="F514" s="51">
        <f t="shared" si="265"/>
        <v>0</v>
      </c>
      <c r="G514" s="51">
        <f t="shared" si="265"/>
        <v>0</v>
      </c>
      <c r="H514" s="51">
        <f t="shared" si="265"/>
        <v>0</v>
      </c>
      <c r="I514" s="51">
        <f t="shared" si="239"/>
        <v>0</v>
      </c>
      <c r="J514" s="51">
        <f t="shared" si="265"/>
        <v>0</v>
      </c>
      <c r="K514" s="51">
        <f t="shared" ref="K514" si="266">SUM(K515:K518)</f>
        <v>0</v>
      </c>
      <c r="L514" s="51">
        <f t="shared" ref="L514" si="267">SUM(L515:L518)</f>
        <v>0</v>
      </c>
      <c r="M514" s="51">
        <f t="shared" ref="M514" si="268">SUM(M515:M518)</f>
        <v>0</v>
      </c>
      <c r="N514" s="51">
        <f t="shared" si="240"/>
        <v>0</v>
      </c>
    </row>
    <row r="515" spans="1:14" hidden="1" outlineLevel="1" x14ac:dyDescent="0.3">
      <c r="A515" s="15"/>
      <c r="B515" s="13" t="s">
        <v>578</v>
      </c>
      <c r="C515" s="52">
        <v>1</v>
      </c>
      <c r="D515" s="52">
        <v>0</v>
      </c>
      <c r="E515" s="52">
        <v>0</v>
      </c>
      <c r="F515" s="52">
        <v>0</v>
      </c>
      <c r="G515" s="52">
        <v>0</v>
      </c>
      <c r="H515" s="52">
        <v>0</v>
      </c>
      <c r="I515" s="51">
        <f t="shared" si="239"/>
        <v>0</v>
      </c>
      <c r="J515" s="52">
        <v>0</v>
      </c>
      <c r="K515" s="52">
        <v>0</v>
      </c>
      <c r="L515" s="52">
        <v>0</v>
      </c>
      <c r="M515" s="52"/>
      <c r="N515" s="51">
        <f t="shared" si="240"/>
        <v>0</v>
      </c>
    </row>
    <row r="516" spans="1:14" hidden="1" outlineLevel="1" x14ac:dyDescent="0.3">
      <c r="A516" s="15"/>
      <c r="B516" s="13" t="s">
        <v>220</v>
      </c>
      <c r="C516" s="52">
        <v>1</v>
      </c>
      <c r="D516" s="52">
        <v>0</v>
      </c>
      <c r="E516" s="52">
        <v>0</v>
      </c>
      <c r="F516" s="52">
        <v>0</v>
      </c>
      <c r="G516" s="52">
        <v>0</v>
      </c>
      <c r="H516" s="52">
        <v>0</v>
      </c>
      <c r="I516" s="51">
        <f t="shared" si="239"/>
        <v>0</v>
      </c>
      <c r="J516" s="52">
        <v>0</v>
      </c>
      <c r="K516" s="52">
        <v>0</v>
      </c>
      <c r="L516" s="52">
        <v>0</v>
      </c>
      <c r="M516" s="52"/>
      <c r="N516" s="51">
        <f t="shared" si="240"/>
        <v>0</v>
      </c>
    </row>
    <row r="517" spans="1:14" ht="39" hidden="1" outlineLevel="1" x14ac:dyDescent="0.3">
      <c r="A517" s="15"/>
      <c r="B517" s="13" t="s">
        <v>579</v>
      </c>
      <c r="C517" s="52">
        <v>1</v>
      </c>
      <c r="D517" s="52">
        <v>0</v>
      </c>
      <c r="E517" s="52">
        <v>0</v>
      </c>
      <c r="F517" s="52">
        <v>0</v>
      </c>
      <c r="G517" s="52">
        <v>0</v>
      </c>
      <c r="H517" s="52">
        <v>0</v>
      </c>
      <c r="I517" s="51">
        <f t="shared" si="239"/>
        <v>0</v>
      </c>
      <c r="J517" s="52">
        <v>0</v>
      </c>
      <c r="K517" s="52">
        <v>0</v>
      </c>
      <c r="L517" s="52">
        <v>0</v>
      </c>
      <c r="M517" s="52"/>
      <c r="N517" s="51">
        <f t="shared" si="240"/>
        <v>0</v>
      </c>
    </row>
    <row r="518" spans="1:14" hidden="1" outlineLevel="1" x14ac:dyDescent="0.3">
      <c r="A518" s="15"/>
      <c r="B518" s="13" t="s">
        <v>338</v>
      </c>
      <c r="C518" s="52">
        <v>0</v>
      </c>
      <c r="D518" s="52">
        <v>0</v>
      </c>
      <c r="E518" s="52">
        <v>0</v>
      </c>
      <c r="F518" s="52">
        <v>0</v>
      </c>
      <c r="G518" s="52">
        <v>0</v>
      </c>
      <c r="H518" s="52">
        <v>0</v>
      </c>
      <c r="I518" s="51">
        <f t="shared" si="239"/>
        <v>0</v>
      </c>
      <c r="J518" s="52">
        <v>0</v>
      </c>
      <c r="K518" s="52">
        <v>0</v>
      </c>
      <c r="L518" s="52">
        <v>0</v>
      </c>
      <c r="M518" s="52"/>
      <c r="N518" s="51">
        <f t="shared" si="240"/>
        <v>0</v>
      </c>
    </row>
    <row r="519" spans="1:14" collapsed="1" x14ac:dyDescent="0.3">
      <c r="A519" s="15" t="s">
        <v>75</v>
      </c>
      <c r="B519" s="54" t="s">
        <v>267</v>
      </c>
      <c r="C519" s="51">
        <f t="shared" ref="C519:J519" si="269">C520+C521</f>
        <v>266</v>
      </c>
      <c r="D519" s="51">
        <f t="shared" si="269"/>
        <v>162</v>
      </c>
      <c r="E519" s="51">
        <f t="shared" si="269"/>
        <v>5</v>
      </c>
      <c r="F519" s="51">
        <f t="shared" si="269"/>
        <v>168</v>
      </c>
      <c r="G519" s="51">
        <f t="shared" si="269"/>
        <v>154</v>
      </c>
      <c r="H519" s="51">
        <f t="shared" si="269"/>
        <v>0</v>
      </c>
      <c r="I519" s="51">
        <f t="shared" si="239"/>
        <v>8</v>
      </c>
      <c r="J519" s="51">
        <f t="shared" si="269"/>
        <v>0</v>
      </c>
      <c r="K519" s="51">
        <f t="shared" ref="K519" si="270">K520+K521</f>
        <v>0</v>
      </c>
      <c r="L519" s="51">
        <f t="shared" ref="L519" si="271">L520+L521</f>
        <v>0</v>
      </c>
      <c r="M519" s="51">
        <f t="shared" ref="M519" si="272">M520+M521</f>
        <v>0</v>
      </c>
      <c r="N519" s="51">
        <f t="shared" si="240"/>
        <v>0</v>
      </c>
    </row>
    <row r="520" spans="1:14" hidden="1" outlineLevel="1" x14ac:dyDescent="0.3">
      <c r="A520" s="15"/>
      <c r="B520" s="16" t="s">
        <v>1188</v>
      </c>
      <c r="C520" s="52">
        <v>10</v>
      </c>
      <c r="D520" s="52">
        <v>0</v>
      </c>
      <c r="E520" s="52">
        <v>0</v>
      </c>
      <c r="F520" s="52">
        <v>0</v>
      </c>
      <c r="G520" s="52">
        <v>0</v>
      </c>
      <c r="H520" s="52">
        <v>0</v>
      </c>
      <c r="I520" s="51">
        <f t="shared" si="239"/>
        <v>0</v>
      </c>
      <c r="J520" s="52">
        <v>0</v>
      </c>
      <c r="K520" s="52">
        <v>0</v>
      </c>
      <c r="L520" s="52">
        <v>0</v>
      </c>
      <c r="M520" s="52"/>
      <c r="N520" s="51">
        <f t="shared" si="240"/>
        <v>0</v>
      </c>
    </row>
    <row r="521" spans="1:14" hidden="1" outlineLevel="1" x14ac:dyDescent="0.3">
      <c r="A521" s="15"/>
      <c r="B521" s="14" t="s">
        <v>3</v>
      </c>
      <c r="C521" s="51">
        <f t="shared" ref="C521:J521" si="273">SUM(C522:C537)</f>
        <v>256</v>
      </c>
      <c r="D521" s="51">
        <f>SUM(D522:D537)</f>
        <v>162</v>
      </c>
      <c r="E521" s="51">
        <f t="shared" si="273"/>
        <v>5</v>
      </c>
      <c r="F521" s="51">
        <f t="shared" si="273"/>
        <v>168</v>
      </c>
      <c r="G521" s="51">
        <f t="shared" si="273"/>
        <v>154</v>
      </c>
      <c r="H521" s="51">
        <f t="shared" si="273"/>
        <v>0</v>
      </c>
      <c r="I521" s="51">
        <f t="shared" si="239"/>
        <v>8</v>
      </c>
      <c r="J521" s="51">
        <f t="shared" si="273"/>
        <v>0</v>
      </c>
      <c r="K521" s="51">
        <f t="shared" ref="K521" si="274">SUM(K522:K537)</f>
        <v>0</v>
      </c>
      <c r="L521" s="51">
        <f t="shared" ref="L521" si="275">SUM(L522:L537)</f>
        <v>0</v>
      </c>
      <c r="M521" s="51">
        <f t="shared" ref="M521" si="276">SUM(M522:M537)</f>
        <v>0</v>
      </c>
      <c r="N521" s="51">
        <f t="shared" si="240"/>
        <v>0</v>
      </c>
    </row>
    <row r="522" spans="1:14" hidden="1" outlineLevel="1" x14ac:dyDescent="0.3">
      <c r="A522" s="15"/>
      <c r="B522" s="13" t="s">
        <v>548</v>
      </c>
      <c r="C522" s="52">
        <v>4</v>
      </c>
      <c r="D522" s="52">
        <v>0</v>
      </c>
      <c r="E522" s="52">
        <v>0</v>
      </c>
      <c r="F522" s="52">
        <v>0</v>
      </c>
      <c r="G522" s="52">
        <v>0</v>
      </c>
      <c r="H522" s="52">
        <v>0</v>
      </c>
      <c r="I522" s="51">
        <f t="shared" si="239"/>
        <v>0</v>
      </c>
      <c r="J522" s="52">
        <v>0</v>
      </c>
      <c r="K522" s="52">
        <v>0</v>
      </c>
      <c r="L522" s="52">
        <v>0</v>
      </c>
      <c r="M522" s="52"/>
      <c r="N522" s="51">
        <f t="shared" si="240"/>
        <v>0</v>
      </c>
    </row>
    <row r="523" spans="1:14" hidden="1" outlineLevel="1" x14ac:dyDescent="0.3">
      <c r="A523" s="15"/>
      <c r="B523" s="13" t="s">
        <v>765</v>
      </c>
      <c r="C523" s="52">
        <v>2</v>
      </c>
      <c r="D523" s="52">
        <v>0</v>
      </c>
      <c r="E523" s="52">
        <v>0</v>
      </c>
      <c r="F523" s="52">
        <v>1</v>
      </c>
      <c r="G523" s="52">
        <v>0</v>
      </c>
      <c r="H523" s="52">
        <v>0</v>
      </c>
      <c r="I523" s="51">
        <f t="shared" si="239"/>
        <v>0</v>
      </c>
      <c r="J523" s="52">
        <v>0</v>
      </c>
      <c r="K523" s="52">
        <v>0</v>
      </c>
      <c r="L523" s="52">
        <v>0</v>
      </c>
      <c r="M523" s="52"/>
      <c r="N523" s="51">
        <f t="shared" si="240"/>
        <v>0</v>
      </c>
    </row>
    <row r="524" spans="1:14" hidden="1" outlineLevel="1" x14ac:dyDescent="0.3">
      <c r="A524" s="15"/>
      <c r="B524" s="13" t="s">
        <v>667</v>
      </c>
      <c r="C524" s="52">
        <v>1</v>
      </c>
      <c r="D524" s="52">
        <v>0</v>
      </c>
      <c r="E524" s="52">
        <v>0</v>
      </c>
      <c r="F524" s="52">
        <v>0</v>
      </c>
      <c r="G524" s="52">
        <v>0</v>
      </c>
      <c r="H524" s="52">
        <v>0</v>
      </c>
      <c r="I524" s="51">
        <f t="shared" si="239"/>
        <v>0</v>
      </c>
      <c r="J524" s="52">
        <v>0</v>
      </c>
      <c r="K524" s="52">
        <v>0</v>
      </c>
      <c r="L524" s="52">
        <v>0</v>
      </c>
      <c r="M524" s="52"/>
      <c r="N524" s="51">
        <f t="shared" si="240"/>
        <v>0</v>
      </c>
    </row>
    <row r="525" spans="1:14" ht="39" hidden="1" outlineLevel="1" x14ac:dyDescent="0.3">
      <c r="A525" s="15"/>
      <c r="B525" s="13" t="s">
        <v>69</v>
      </c>
      <c r="C525" s="52">
        <v>1</v>
      </c>
      <c r="D525" s="52">
        <v>0</v>
      </c>
      <c r="E525" s="52">
        <v>0</v>
      </c>
      <c r="F525" s="52">
        <v>1</v>
      </c>
      <c r="G525" s="52">
        <v>0</v>
      </c>
      <c r="H525" s="52">
        <v>0</v>
      </c>
      <c r="I525" s="51">
        <f t="shared" ref="I525:I578" si="277">D525-G525</f>
        <v>0</v>
      </c>
      <c r="J525" s="52">
        <v>0</v>
      </c>
      <c r="K525" s="52">
        <v>0</v>
      </c>
      <c r="L525" s="52">
        <v>0</v>
      </c>
      <c r="M525" s="52"/>
      <c r="N525" s="51">
        <f t="shared" ref="N525:N578" si="278">SUM(J525:M525)</f>
        <v>0</v>
      </c>
    </row>
    <row r="526" spans="1:14" hidden="1" outlineLevel="1" x14ac:dyDescent="0.3">
      <c r="A526" s="15"/>
      <c r="B526" s="13" t="s">
        <v>492</v>
      </c>
      <c r="C526" s="52">
        <v>13</v>
      </c>
      <c r="D526" s="52">
        <v>0</v>
      </c>
      <c r="E526" s="52">
        <v>0</v>
      </c>
      <c r="F526" s="52">
        <v>11</v>
      </c>
      <c r="G526" s="52">
        <v>0</v>
      </c>
      <c r="H526" s="52">
        <v>0</v>
      </c>
      <c r="I526" s="51">
        <f t="shared" si="277"/>
        <v>0</v>
      </c>
      <c r="J526" s="52">
        <v>0</v>
      </c>
      <c r="K526" s="52">
        <v>0</v>
      </c>
      <c r="L526" s="52">
        <v>0</v>
      </c>
      <c r="M526" s="52"/>
      <c r="N526" s="51">
        <f t="shared" si="278"/>
        <v>0</v>
      </c>
    </row>
    <row r="527" spans="1:14" hidden="1" outlineLevel="1" x14ac:dyDescent="0.3">
      <c r="A527" s="15"/>
      <c r="B527" s="13" t="s">
        <v>70</v>
      </c>
      <c r="C527" s="52">
        <v>40</v>
      </c>
      <c r="D527" s="52">
        <v>26</v>
      </c>
      <c r="E527" s="52">
        <v>0</v>
      </c>
      <c r="F527" s="52">
        <v>26</v>
      </c>
      <c r="G527" s="52">
        <v>26</v>
      </c>
      <c r="H527" s="52">
        <v>0</v>
      </c>
      <c r="I527" s="51">
        <f t="shared" si="277"/>
        <v>0</v>
      </c>
      <c r="J527" s="52">
        <v>0</v>
      </c>
      <c r="K527" s="52">
        <v>0</v>
      </c>
      <c r="L527" s="52">
        <v>0</v>
      </c>
      <c r="M527" s="52"/>
      <c r="N527" s="51">
        <f t="shared" si="278"/>
        <v>0</v>
      </c>
    </row>
    <row r="528" spans="1:14" hidden="1" outlineLevel="1" x14ac:dyDescent="0.3">
      <c r="A528" s="15"/>
      <c r="B528" s="13" t="s">
        <v>71</v>
      </c>
      <c r="C528" s="52">
        <v>100</v>
      </c>
      <c r="D528" s="52">
        <v>94</v>
      </c>
      <c r="E528" s="52">
        <v>0</v>
      </c>
      <c r="F528" s="52">
        <v>94</v>
      </c>
      <c r="G528" s="52">
        <v>94</v>
      </c>
      <c r="H528" s="52">
        <v>0</v>
      </c>
      <c r="I528" s="51">
        <f t="shared" si="277"/>
        <v>0</v>
      </c>
      <c r="J528" s="52">
        <v>0</v>
      </c>
      <c r="K528" s="52">
        <v>0</v>
      </c>
      <c r="L528" s="52">
        <v>0</v>
      </c>
      <c r="M528" s="52"/>
      <c r="N528" s="51">
        <f t="shared" si="278"/>
        <v>0</v>
      </c>
    </row>
    <row r="529" spans="1:14" hidden="1" outlineLevel="1" x14ac:dyDescent="0.3">
      <c r="A529" s="15"/>
      <c r="B529" s="13" t="s">
        <v>670</v>
      </c>
      <c r="C529" s="52">
        <v>5</v>
      </c>
      <c r="D529" s="52">
        <v>5</v>
      </c>
      <c r="E529" s="52">
        <v>5</v>
      </c>
      <c r="F529" s="52">
        <v>0</v>
      </c>
      <c r="G529" s="52">
        <v>0</v>
      </c>
      <c r="H529" s="52">
        <v>0</v>
      </c>
      <c r="I529" s="51">
        <f t="shared" si="277"/>
        <v>5</v>
      </c>
      <c r="J529" s="52">
        <v>0</v>
      </c>
      <c r="K529" s="52">
        <v>0</v>
      </c>
      <c r="L529" s="52">
        <v>0</v>
      </c>
      <c r="M529" s="52"/>
      <c r="N529" s="51">
        <f t="shared" si="278"/>
        <v>0</v>
      </c>
    </row>
    <row r="530" spans="1:14" ht="39" hidden="1" outlineLevel="1" x14ac:dyDescent="0.3">
      <c r="A530" s="15"/>
      <c r="B530" s="13" t="s">
        <v>72</v>
      </c>
      <c r="C530" s="52">
        <v>40</v>
      </c>
      <c r="D530" s="52">
        <v>34</v>
      </c>
      <c r="E530" s="52">
        <v>0</v>
      </c>
      <c r="F530" s="52">
        <v>34</v>
      </c>
      <c r="G530" s="52">
        <v>34</v>
      </c>
      <c r="H530" s="52">
        <v>0</v>
      </c>
      <c r="I530" s="51">
        <f t="shared" si="277"/>
        <v>0</v>
      </c>
      <c r="J530" s="52">
        <v>0</v>
      </c>
      <c r="K530" s="52">
        <v>0</v>
      </c>
      <c r="L530" s="52">
        <v>0</v>
      </c>
      <c r="M530" s="52"/>
      <c r="N530" s="51">
        <f t="shared" si="278"/>
        <v>0</v>
      </c>
    </row>
    <row r="531" spans="1:14" ht="39" hidden="1" outlineLevel="1" x14ac:dyDescent="0.3">
      <c r="A531" s="15"/>
      <c r="B531" s="13" t="s">
        <v>669</v>
      </c>
      <c r="C531" s="52">
        <v>1</v>
      </c>
      <c r="D531" s="52">
        <v>0</v>
      </c>
      <c r="E531" s="52">
        <v>0</v>
      </c>
      <c r="F531" s="52">
        <v>0</v>
      </c>
      <c r="G531" s="52">
        <v>0</v>
      </c>
      <c r="H531" s="52">
        <v>0</v>
      </c>
      <c r="I531" s="51">
        <f t="shared" si="277"/>
        <v>0</v>
      </c>
      <c r="J531" s="52">
        <v>0</v>
      </c>
      <c r="K531" s="52">
        <v>0</v>
      </c>
      <c r="L531" s="52">
        <v>0</v>
      </c>
      <c r="M531" s="52"/>
      <c r="N531" s="51">
        <f t="shared" si="278"/>
        <v>0</v>
      </c>
    </row>
    <row r="532" spans="1:14" hidden="1" outlineLevel="1" x14ac:dyDescent="0.3">
      <c r="A532" s="15"/>
      <c r="B532" s="13" t="s">
        <v>668</v>
      </c>
      <c r="C532" s="52">
        <v>1</v>
      </c>
      <c r="D532" s="52">
        <v>0</v>
      </c>
      <c r="E532" s="52">
        <v>0</v>
      </c>
      <c r="F532" s="52">
        <v>0</v>
      </c>
      <c r="G532" s="52">
        <v>0</v>
      </c>
      <c r="H532" s="52">
        <v>0</v>
      </c>
      <c r="I532" s="51">
        <f t="shared" si="277"/>
        <v>0</v>
      </c>
      <c r="J532" s="52">
        <v>0</v>
      </c>
      <c r="K532" s="52">
        <v>0</v>
      </c>
      <c r="L532" s="52">
        <v>0</v>
      </c>
      <c r="M532" s="52"/>
      <c r="N532" s="51">
        <f t="shared" si="278"/>
        <v>0</v>
      </c>
    </row>
    <row r="533" spans="1:14" hidden="1" outlineLevel="1" x14ac:dyDescent="0.3">
      <c r="A533" s="15"/>
      <c r="B533" s="13" t="s">
        <v>671</v>
      </c>
      <c r="C533" s="52">
        <v>3</v>
      </c>
      <c r="D533" s="52">
        <v>3</v>
      </c>
      <c r="E533" s="52">
        <v>0</v>
      </c>
      <c r="F533" s="52">
        <v>0</v>
      </c>
      <c r="G533" s="52">
        <v>0</v>
      </c>
      <c r="H533" s="52">
        <v>0</v>
      </c>
      <c r="I533" s="51">
        <f t="shared" si="277"/>
        <v>3</v>
      </c>
      <c r="J533" s="52">
        <v>0</v>
      </c>
      <c r="K533" s="52">
        <v>0</v>
      </c>
      <c r="L533" s="52">
        <v>0</v>
      </c>
      <c r="M533" s="52"/>
      <c r="N533" s="51">
        <f t="shared" si="278"/>
        <v>0</v>
      </c>
    </row>
    <row r="534" spans="1:14" hidden="1" outlineLevel="1" x14ac:dyDescent="0.3">
      <c r="A534" s="15"/>
      <c r="B534" s="13" t="s">
        <v>482</v>
      </c>
      <c r="C534" s="52">
        <v>1</v>
      </c>
      <c r="D534" s="52">
        <v>0</v>
      </c>
      <c r="E534" s="52">
        <v>0</v>
      </c>
      <c r="F534" s="52">
        <v>1</v>
      </c>
      <c r="G534" s="52">
        <v>0</v>
      </c>
      <c r="H534" s="52">
        <v>0</v>
      </c>
      <c r="I534" s="51">
        <f t="shared" si="277"/>
        <v>0</v>
      </c>
      <c r="J534" s="52">
        <v>0</v>
      </c>
      <c r="K534" s="52">
        <v>0</v>
      </c>
      <c r="L534" s="52">
        <v>0</v>
      </c>
      <c r="M534" s="52"/>
      <c r="N534" s="51">
        <f t="shared" si="278"/>
        <v>0</v>
      </c>
    </row>
    <row r="535" spans="1:14" hidden="1" outlineLevel="1" x14ac:dyDescent="0.3">
      <c r="A535" s="15"/>
      <c r="B535" s="13" t="s">
        <v>237</v>
      </c>
      <c r="C535" s="52">
        <v>18</v>
      </c>
      <c r="D535" s="52">
        <v>0</v>
      </c>
      <c r="E535" s="52">
        <v>0</v>
      </c>
      <c r="F535" s="52">
        <v>0</v>
      </c>
      <c r="G535" s="52">
        <v>0</v>
      </c>
      <c r="H535" s="52">
        <v>0</v>
      </c>
      <c r="I535" s="51">
        <f t="shared" si="277"/>
        <v>0</v>
      </c>
      <c r="J535" s="52">
        <v>0</v>
      </c>
      <c r="K535" s="52">
        <v>0</v>
      </c>
      <c r="L535" s="52">
        <v>0</v>
      </c>
      <c r="M535" s="52"/>
      <c r="N535" s="51">
        <f t="shared" si="278"/>
        <v>0</v>
      </c>
    </row>
    <row r="536" spans="1:14" hidden="1" outlineLevel="1" x14ac:dyDescent="0.3">
      <c r="A536" s="15"/>
      <c r="B536" s="13" t="s">
        <v>666</v>
      </c>
      <c r="C536" s="52">
        <v>0</v>
      </c>
      <c r="D536" s="52">
        <v>0</v>
      </c>
      <c r="E536" s="52">
        <v>0</v>
      </c>
      <c r="F536" s="52">
        <v>0</v>
      </c>
      <c r="G536" s="52">
        <v>0</v>
      </c>
      <c r="H536" s="52">
        <v>0</v>
      </c>
      <c r="I536" s="51">
        <f t="shared" si="277"/>
        <v>0</v>
      </c>
      <c r="J536" s="52">
        <v>0</v>
      </c>
      <c r="K536" s="52">
        <v>0</v>
      </c>
      <c r="L536" s="52">
        <v>0</v>
      </c>
      <c r="M536" s="52"/>
      <c r="N536" s="51">
        <f t="shared" si="278"/>
        <v>0</v>
      </c>
    </row>
    <row r="537" spans="1:14" hidden="1" outlineLevel="1" x14ac:dyDescent="0.3">
      <c r="A537" s="15"/>
      <c r="B537" s="13" t="s">
        <v>469</v>
      </c>
      <c r="C537" s="52">
        <v>26</v>
      </c>
      <c r="D537" s="52">
        <v>0</v>
      </c>
      <c r="E537" s="52">
        <v>0</v>
      </c>
      <c r="F537" s="52">
        <v>0</v>
      </c>
      <c r="G537" s="52">
        <v>0</v>
      </c>
      <c r="H537" s="52">
        <v>0</v>
      </c>
      <c r="I537" s="51">
        <f t="shared" si="277"/>
        <v>0</v>
      </c>
      <c r="J537" s="52">
        <v>0</v>
      </c>
      <c r="K537" s="52">
        <v>0</v>
      </c>
      <c r="L537" s="52">
        <v>0</v>
      </c>
      <c r="M537" s="52"/>
      <c r="N537" s="51">
        <f t="shared" si="278"/>
        <v>0</v>
      </c>
    </row>
    <row r="538" spans="1:14" collapsed="1" x14ac:dyDescent="0.3">
      <c r="A538" s="15" t="s">
        <v>181</v>
      </c>
      <c r="B538" s="14" t="s">
        <v>74</v>
      </c>
      <c r="C538" s="51">
        <f t="shared" ref="C538:J538" si="279">C539+C540</f>
        <v>629</v>
      </c>
      <c r="D538" s="51">
        <f t="shared" si="279"/>
        <v>513</v>
      </c>
      <c r="E538" s="51">
        <f t="shared" si="279"/>
        <v>5</v>
      </c>
      <c r="F538" s="51">
        <f t="shared" si="279"/>
        <v>496</v>
      </c>
      <c r="G538" s="51">
        <f t="shared" si="279"/>
        <v>475</v>
      </c>
      <c r="H538" s="51">
        <f t="shared" si="279"/>
        <v>1</v>
      </c>
      <c r="I538" s="51">
        <f t="shared" si="277"/>
        <v>38</v>
      </c>
      <c r="J538" s="51">
        <f t="shared" si="279"/>
        <v>0</v>
      </c>
      <c r="K538" s="51">
        <f t="shared" ref="K538" si="280">K539+K540</f>
        <v>0</v>
      </c>
      <c r="L538" s="51">
        <f t="shared" ref="L538" si="281">L539+L540</f>
        <v>1</v>
      </c>
      <c r="M538" s="51">
        <f t="shared" ref="M538" si="282">M539+M540</f>
        <v>0</v>
      </c>
      <c r="N538" s="51">
        <f t="shared" si="278"/>
        <v>1</v>
      </c>
    </row>
    <row r="539" spans="1:14" hidden="1" outlineLevel="1" x14ac:dyDescent="0.3">
      <c r="A539" s="15"/>
      <c r="B539" s="16" t="s">
        <v>1187</v>
      </c>
      <c r="C539" s="52">
        <v>0</v>
      </c>
      <c r="D539" s="52">
        <v>0</v>
      </c>
      <c r="E539" s="52">
        <v>0</v>
      </c>
      <c r="F539" s="52">
        <v>0</v>
      </c>
      <c r="G539" s="52">
        <v>0</v>
      </c>
      <c r="H539" s="52">
        <v>0</v>
      </c>
      <c r="I539" s="51">
        <f t="shared" si="277"/>
        <v>0</v>
      </c>
      <c r="J539" s="52">
        <v>0</v>
      </c>
      <c r="K539" s="52">
        <v>0</v>
      </c>
      <c r="L539" s="52">
        <v>0</v>
      </c>
      <c r="M539" s="52"/>
      <c r="N539" s="51">
        <f t="shared" si="278"/>
        <v>0</v>
      </c>
    </row>
    <row r="540" spans="1:14" hidden="1" outlineLevel="1" x14ac:dyDescent="0.3">
      <c r="A540" s="15"/>
      <c r="B540" s="14" t="s">
        <v>3</v>
      </c>
      <c r="C540" s="51">
        <f t="shared" ref="C540:J540" si="283">SUM(C541:C577)</f>
        <v>629</v>
      </c>
      <c r="D540" s="51">
        <f t="shared" si="283"/>
        <v>513</v>
      </c>
      <c r="E540" s="51">
        <f t="shared" si="283"/>
        <v>5</v>
      </c>
      <c r="F540" s="51">
        <f t="shared" si="283"/>
        <v>496</v>
      </c>
      <c r="G540" s="51">
        <f t="shared" si="283"/>
        <v>475</v>
      </c>
      <c r="H540" s="51">
        <f t="shared" si="283"/>
        <v>1</v>
      </c>
      <c r="I540" s="51">
        <f t="shared" si="277"/>
        <v>38</v>
      </c>
      <c r="J540" s="51">
        <f t="shared" si="283"/>
        <v>0</v>
      </c>
      <c r="K540" s="51">
        <f t="shared" ref="K540" si="284">SUM(K541:K577)</f>
        <v>0</v>
      </c>
      <c r="L540" s="51">
        <f t="shared" ref="L540" si="285">SUM(L541:L577)</f>
        <v>1</v>
      </c>
      <c r="M540" s="51">
        <f t="shared" ref="M540" si="286">SUM(M541:M577)</f>
        <v>0</v>
      </c>
      <c r="N540" s="51">
        <f t="shared" si="278"/>
        <v>1</v>
      </c>
    </row>
    <row r="541" spans="1:14" hidden="1" outlineLevel="1" x14ac:dyDescent="0.3">
      <c r="A541" s="19"/>
      <c r="B541" s="20" t="s">
        <v>326</v>
      </c>
      <c r="C541" s="52">
        <v>66</v>
      </c>
      <c r="D541" s="52">
        <v>55</v>
      </c>
      <c r="E541" s="52">
        <v>0</v>
      </c>
      <c r="F541" s="52">
        <v>55</v>
      </c>
      <c r="G541" s="52">
        <v>55</v>
      </c>
      <c r="H541" s="52">
        <v>0</v>
      </c>
      <c r="I541" s="51">
        <f t="shared" si="277"/>
        <v>0</v>
      </c>
      <c r="J541" s="52">
        <v>0</v>
      </c>
      <c r="K541" s="52">
        <v>0</v>
      </c>
      <c r="L541" s="52">
        <v>0</v>
      </c>
      <c r="M541" s="52"/>
      <c r="N541" s="51">
        <f t="shared" si="278"/>
        <v>0</v>
      </c>
    </row>
    <row r="542" spans="1:14" hidden="1" outlineLevel="1" x14ac:dyDescent="0.3">
      <c r="A542" s="19"/>
      <c r="B542" s="20" t="s">
        <v>328</v>
      </c>
      <c r="C542" s="52">
        <v>225</v>
      </c>
      <c r="D542" s="52">
        <v>207</v>
      </c>
      <c r="E542" s="52">
        <v>0</v>
      </c>
      <c r="F542" s="52">
        <v>191</v>
      </c>
      <c r="G542" s="52">
        <v>191</v>
      </c>
      <c r="H542" s="52">
        <v>0</v>
      </c>
      <c r="I542" s="51">
        <f t="shared" si="277"/>
        <v>16</v>
      </c>
      <c r="J542" s="52">
        <v>0</v>
      </c>
      <c r="K542" s="52">
        <v>0</v>
      </c>
      <c r="L542" s="52">
        <v>0</v>
      </c>
      <c r="M542" s="52"/>
      <c r="N542" s="51">
        <f t="shared" si="278"/>
        <v>0</v>
      </c>
    </row>
    <row r="543" spans="1:14" ht="39" hidden="1" outlineLevel="1" x14ac:dyDescent="0.3">
      <c r="A543" s="19"/>
      <c r="B543" s="20" t="s">
        <v>327</v>
      </c>
      <c r="C543" s="52">
        <v>208</v>
      </c>
      <c r="D543" s="52">
        <v>208</v>
      </c>
      <c r="E543" s="52">
        <v>0</v>
      </c>
      <c r="F543" s="52">
        <v>208</v>
      </c>
      <c r="G543" s="52">
        <v>208</v>
      </c>
      <c r="H543" s="52">
        <v>0</v>
      </c>
      <c r="I543" s="51">
        <f t="shared" si="277"/>
        <v>0</v>
      </c>
      <c r="J543" s="52">
        <v>0</v>
      </c>
      <c r="K543" s="52">
        <v>0</v>
      </c>
      <c r="L543" s="52">
        <v>0</v>
      </c>
      <c r="M543" s="52"/>
      <c r="N543" s="51">
        <f t="shared" si="278"/>
        <v>0</v>
      </c>
    </row>
    <row r="544" spans="1:14" hidden="1" outlineLevel="1" x14ac:dyDescent="0.3">
      <c r="A544" s="19"/>
      <c r="B544" s="20" t="s">
        <v>581</v>
      </c>
      <c r="C544" s="52">
        <v>64</v>
      </c>
      <c r="D544" s="52">
        <v>43</v>
      </c>
      <c r="E544" s="52">
        <v>5</v>
      </c>
      <c r="F544" s="52">
        <v>21</v>
      </c>
      <c r="G544" s="52">
        <v>21</v>
      </c>
      <c r="H544" s="52">
        <v>0</v>
      </c>
      <c r="I544" s="51">
        <f t="shared" si="277"/>
        <v>22</v>
      </c>
      <c r="J544" s="52">
        <v>0</v>
      </c>
      <c r="K544" s="52">
        <v>0</v>
      </c>
      <c r="L544" s="52">
        <v>0</v>
      </c>
      <c r="M544" s="52"/>
      <c r="N544" s="51">
        <f t="shared" si="278"/>
        <v>0</v>
      </c>
    </row>
    <row r="545" spans="1:14" hidden="1" outlineLevel="1" x14ac:dyDescent="0.3">
      <c r="A545" s="19"/>
      <c r="B545" s="20" t="s">
        <v>436</v>
      </c>
      <c r="C545" s="52">
        <v>7</v>
      </c>
      <c r="D545" s="52">
        <v>0</v>
      </c>
      <c r="E545" s="52">
        <v>0</v>
      </c>
      <c r="F545" s="52">
        <v>7</v>
      </c>
      <c r="G545" s="52">
        <v>0</v>
      </c>
      <c r="H545" s="52">
        <v>0</v>
      </c>
      <c r="I545" s="51">
        <f t="shared" si="277"/>
        <v>0</v>
      </c>
      <c r="J545" s="52">
        <v>0</v>
      </c>
      <c r="K545" s="52">
        <v>0</v>
      </c>
      <c r="L545" s="52">
        <v>0</v>
      </c>
      <c r="M545" s="52"/>
      <c r="N545" s="51">
        <f t="shared" si="278"/>
        <v>0</v>
      </c>
    </row>
    <row r="546" spans="1:14" hidden="1" outlineLevel="1" x14ac:dyDescent="0.3">
      <c r="A546" s="19"/>
      <c r="B546" s="21" t="s">
        <v>585</v>
      </c>
      <c r="C546" s="52">
        <v>3</v>
      </c>
      <c r="D546" s="52">
        <v>0</v>
      </c>
      <c r="E546" s="52">
        <v>0</v>
      </c>
      <c r="F546" s="52">
        <v>0</v>
      </c>
      <c r="G546" s="52">
        <v>0</v>
      </c>
      <c r="H546" s="52">
        <v>0</v>
      </c>
      <c r="I546" s="51">
        <f t="shared" si="277"/>
        <v>0</v>
      </c>
      <c r="J546" s="52">
        <v>0</v>
      </c>
      <c r="K546" s="52">
        <v>0</v>
      </c>
      <c r="L546" s="52">
        <v>0</v>
      </c>
      <c r="M546" s="52"/>
      <c r="N546" s="51">
        <f t="shared" si="278"/>
        <v>0</v>
      </c>
    </row>
    <row r="547" spans="1:14" hidden="1" outlineLevel="1" x14ac:dyDescent="0.3">
      <c r="A547" s="19"/>
      <c r="B547" s="20" t="s">
        <v>586</v>
      </c>
      <c r="C547" s="52">
        <v>2</v>
      </c>
      <c r="D547" s="52">
        <v>0</v>
      </c>
      <c r="E547" s="52">
        <v>0</v>
      </c>
      <c r="F547" s="52">
        <v>0</v>
      </c>
      <c r="G547" s="52">
        <v>0</v>
      </c>
      <c r="H547" s="52">
        <v>0</v>
      </c>
      <c r="I547" s="51">
        <f t="shared" si="277"/>
        <v>0</v>
      </c>
      <c r="J547" s="52">
        <v>0</v>
      </c>
      <c r="K547" s="52">
        <v>0</v>
      </c>
      <c r="L547" s="52">
        <v>0</v>
      </c>
      <c r="M547" s="52"/>
      <c r="N547" s="51">
        <f t="shared" si="278"/>
        <v>0</v>
      </c>
    </row>
    <row r="548" spans="1:14" hidden="1" outlineLevel="1" x14ac:dyDescent="0.3">
      <c r="A548" s="19"/>
      <c r="B548" s="20" t="s">
        <v>587</v>
      </c>
      <c r="C548" s="52">
        <v>2</v>
      </c>
      <c r="D548" s="52">
        <v>0</v>
      </c>
      <c r="E548" s="52">
        <v>0</v>
      </c>
      <c r="F548" s="52">
        <v>0</v>
      </c>
      <c r="G548" s="52">
        <v>0</v>
      </c>
      <c r="H548" s="52">
        <v>0</v>
      </c>
      <c r="I548" s="51">
        <f t="shared" si="277"/>
        <v>0</v>
      </c>
      <c r="J548" s="52">
        <v>0</v>
      </c>
      <c r="K548" s="52">
        <v>0</v>
      </c>
      <c r="L548" s="52">
        <v>0</v>
      </c>
      <c r="M548" s="52"/>
      <c r="N548" s="51">
        <f t="shared" si="278"/>
        <v>0</v>
      </c>
    </row>
    <row r="549" spans="1:14" hidden="1" outlineLevel="1" x14ac:dyDescent="0.3">
      <c r="A549" s="19"/>
      <c r="B549" s="20" t="s">
        <v>550</v>
      </c>
      <c r="C549" s="52">
        <v>3</v>
      </c>
      <c r="D549" s="52">
        <v>0</v>
      </c>
      <c r="E549" s="52">
        <v>0</v>
      </c>
      <c r="F549" s="52">
        <v>0</v>
      </c>
      <c r="G549" s="52">
        <v>0</v>
      </c>
      <c r="H549" s="52">
        <v>0</v>
      </c>
      <c r="I549" s="51">
        <f t="shared" si="277"/>
        <v>0</v>
      </c>
      <c r="J549" s="52">
        <v>0</v>
      </c>
      <c r="K549" s="52">
        <v>0</v>
      </c>
      <c r="L549" s="52">
        <v>0</v>
      </c>
      <c r="M549" s="52"/>
      <c r="N549" s="51">
        <f t="shared" si="278"/>
        <v>0</v>
      </c>
    </row>
    <row r="550" spans="1:14" ht="39" hidden="1" outlineLevel="1" x14ac:dyDescent="0.3">
      <c r="A550" s="19"/>
      <c r="B550" s="20" t="s">
        <v>755</v>
      </c>
      <c r="C550" s="52">
        <v>3</v>
      </c>
      <c r="D550" s="52">
        <v>0</v>
      </c>
      <c r="E550" s="52">
        <v>0</v>
      </c>
      <c r="F550" s="52">
        <v>0</v>
      </c>
      <c r="G550" s="52">
        <v>0</v>
      </c>
      <c r="H550" s="52">
        <v>0</v>
      </c>
      <c r="I550" s="51">
        <f t="shared" si="277"/>
        <v>0</v>
      </c>
      <c r="J550" s="52">
        <v>0</v>
      </c>
      <c r="K550" s="52">
        <v>0</v>
      </c>
      <c r="L550" s="52">
        <v>0</v>
      </c>
      <c r="M550" s="52"/>
      <c r="N550" s="51">
        <f t="shared" si="278"/>
        <v>0</v>
      </c>
    </row>
    <row r="551" spans="1:14" hidden="1" outlineLevel="1" x14ac:dyDescent="0.3">
      <c r="A551" s="19"/>
      <c r="B551" s="20" t="s">
        <v>588</v>
      </c>
      <c r="C551" s="52">
        <v>1</v>
      </c>
      <c r="D551" s="52">
        <v>0</v>
      </c>
      <c r="E551" s="52">
        <v>0</v>
      </c>
      <c r="F551" s="52">
        <v>0</v>
      </c>
      <c r="G551" s="52">
        <v>0</v>
      </c>
      <c r="H551" s="52">
        <v>0</v>
      </c>
      <c r="I551" s="51">
        <f t="shared" si="277"/>
        <v>0</v>
      </c>
      <c r="J551" s="52">
        <v>0</v>
      </c>
      <c r="K551" s="52">
        <v>0</v>
      </c>
      <c r="L551" s="52">
        <v>0</v>
      </c>
      <c r="M551" s="52"/>
      <c r="N551" s="51">
        <f t="shared" si="278"/>
        <v>0</v>
      </c>
    </row>
    <row r="552" spans="1:14" ht="39" hidden="1" outlineLevel="1" x14ac:dyDescent="0.3">
      <c r="A552" s="19"/>
      <c r="B552" s="20" t="s">
        <v>589</v>
      </c>
      <c r="C552" s="52">
        <v>2</v>
      </c>
      <c r="D552" s="52">
        <v>0</v>
      </c>
      <c r="E552" s="52">
        <v>0</v>
      </c>
      <c r="F552" s="52">
        <v>2</v>
      </c>
      <c r="G552" s="52">
        <v>0</v>
      </c>
      <c r="H552" s="52">
        <v>0</v>
      </c>
      <c r="I552" s="51">
        <f t="shared" si="277"/>
        <v>0</v>
      </c>
      <c r="J552" s="52">
        <v>0</v>
      </c>
      <c r="K552" s="52">
        <v>0</v>
      </c>
      <c r="L552" s="52">
        <v>0</v>
      </c>
      <c r="M552" s="52"/>
      <c r="N552" s="51">
        <f t="shared" si="278"/>
        <v>0</v>
      </c>
    </row>
    <row r="553" spans="1:14" hidden="1" outlineLevel="1" x14ac:dyDescent="0.3">
      <c r="A553" s="19"/>
      <c r="B553" s="20" t="s">
        <v>367</v>
      </c>
      <c r="C553" s="52">
        <v>1</v>
      </c>
      <c r="D553" s="52">
        <v>0</v>
      </c>
      <c r="E553" s="52">
        <v>0</v>
      </c>
      <c r="F553" s="52">
        <v>1</v>
      </c>
      <c r="G553" s="52">
        <v>0</v>
      </c>
      <c r="H553" s="52">
        <v>0</v>
      </c>
      <c r="I553" s="51">
        <f t="shared" si="277"/>
        <v>0</v>
      </c>
      <c r="J553" s="52">
        <v>0</v>
      </c>
      <c r="K553" s="52">
        <v>0</v>
      </c>
      <c r="L553" s="52">
        <v>0</v>
      </c>
      <c r="M553" s="52"/>
      <c r="N553" s="51">
        <f t="shared" si="278"/>
        <v>0</v>
      </c>
    </row>
    <row r="554" spans="1:14" hidden="1" outlineLevel="1" x14ac:dyDescent="0.3">
      <c r="A554" s="19"/>
      <c r="B554" s="20" t="s">
        <v>467</v>
      </c>
      <c r="C554" s="52">
        <v>1</v>
      </c>
      <c r="D554" s="52">
        <v>0</v>
      </c>
      <c r="E554" s="52">
        <v>0</v>
      </c>
      <c r="F554" s="52">
        <v>0</v>
      </c>
      <c r="G554" s="52">
        <v>0</v>
      </c>
      <c r="H554" s="52">
        <v>0</v>
      </c>
      <c r="I554" s="51">
        <f t="shared" si="277"/>
        <v>0</v>
      </c>
      <c r="J554" s="52">
        <v>0</v>
      </c>
      <c r="K554" s="52">
        <v>0</v>
      </c>
      <c r="L554" s="52">
        <v>0</v>
      </c>
      <c r="M554" s="52"/>
      <c r="N554" s="51">
        <f t="shared" si="278"/>
        <v>0</v>
      </c>
    </row>
    <row r="555" spans="1:14" hidden="1" outlineLevel="1" x14ac:dyDescent="0.3">
      <c r="A555" s="19"/>
      <c r="B555" s="20" t="s">
        <v>368</v>
      </c>
      <c r="C555" s="52">
        <v>3</v>
      </c>
      <c r="D555" s="52">
        <v>0</v>
      </c>
      <c r="E555" s="52">
        <v>0</v>
      </c>
      <c r="F555" s="52">
        <v>0</v>
      </c>
      <c r="G555" s="52">
        <v>0</v>
      </c>
      <c r="H555" s="52">
        <v>0</v>
      </c>
      <c r="I555" s="51">
        <f t="shared" si="277"/>
        <v>0</v>
      </c>
      <c r="J555" s="52">
        <v>0</v>
      </c>
      <c r="K555" s="52">
        <v>0</v>
      </c>
      <c r="L555" s="52">
        <v>0</v>
      </c>
      <c r="M555" s="52"/>
      <c r="N555" s="51">
        <f t="shared" si="278"/>
        <v>0</v>
      </c>
    </row>
    <row r="556" spans="1:14" ht="39" hidden="1" outlineLevel="1" x14ac:dyDescent="0.3">
      <c r="A556" s="19"/>
      <c r="B556" s="20" t="s">
        <v>583</v>
      </c>
      <c r="C556" s="52">
        <v>1</v>
      </c>
      <c r="D556" s="52">
        <v>0</v>
      </c>
      <c r="E556" s="52">
        <v>0</v>
      </c>
      <c r="F556" s="52">
        <v>0</v>
      </c>
      <c r="G556" s="52">
        <v>0</v>
      </c>
      <c r="H556" s="52">
        <v>0</v>
      </c>
      <c r="I556" s="51">
        <f t="shared" si="277"/>
        <v>0</v>
      </c>
      <c r="J556" s="52">
        <v>0</v>
      </c>
      <c r="K556" s="52">
        <v>0</v>
      </c>
      <c r="L556" s="52">
        <v>0</v>
      </c>
      <c r="M556" s="52"/>
      <c r="N556" s="51">
        <f t="shared" si="278"/>
        <v>0</v>
      </c>
    </row>
    <row r="557" spans="1:14" hidden="1" outlineLevel="1" x14ac:dyDescent="0.3">
      <c r="A557" s="19"/>
      <c r="B557" s="20" t="s">
        <v>584</v>
      </c>
      <c r="C557" s="52">
        <v>1</v>
      </c>
      <c r="D557" s="52">
        <v>0</v>
      </c>
      <c r="E557" s="52">
        <v>0</v>
      </c>
      <c r="F557" s="52">
        <v>0</v>
      </c>
      <c r="G557" s="52">
        <v>0</v>
      </c>
      <c r="H557" s="52">
        <v>0</v>
      </c>
      <c r="I557" s="51">
        <f t="shared" si="277"/>
        <v>0</v>
      </c>
      <c r="J557" s="52">
        <v>0</v>
      </c>
      <c r="K557" s="52">
        <v>0</v>
      </c>
      <c r="L557" s="52">
        <v>0</v>
      </c>
      <c r="M557" s="52"/>
      <c r="N557" s="51">
        <f t="shared" si="278"/>
        <v>0</v>
      </c>
    </row>
    <row r="558" spans="1:14" ht="58.5" hidden="1" outlineLevel="1" x14ac:dyDescent="0.3">
      <c r="A558" s="22"/>
      <c r="B558" s="20" t="s">
        <v>582</v>
      </c>
      <c r="C558" s="52">
        <v>4</v>
      </c>
      <c r="D558" s="52">
        <v>0</v>
      </c>
      <c r="E558" s="52">
        <v>0</v>
      </c>
      <c r="F558" s="52">
        <v>4</v>
      </c>
      <c r="G558" s="52">
        <v>0</v>
      </c>
      <c r="H558" s="52">
        <v>0</v>
      </c>
      <c r="I558" s="51">
        <f t="shared" si="277"/>
        <v>0</v>
      </c>
      <c r="J558" s="52">
        <v>0</v>
      </c>
      <c r="K558" s="52">
        <v>0</v>
      </c>
      <c r="L558" s="52">
        <v>0</v>
      </c>
      <c r="M558" s="52"/>
      <c r="N558" s="51">
        <f t="shared" si="278"/>
        <v>0</v>
      </c>
    </row>
    <row r="559" spans="1:14" ht="39" hidden="1" outlineLevel="1" x14ac:dyDescent="0.3">
      <c r="A559" s="11"/>
      <c r="B559" s="20" t="s">
        <v>590</v>
      </c>
      <c r="C559" s="52">
        <v>1</v>
      </c>
      <c r="D559" s="52">
        <v>0</v>
      </c>
      <c r="E559" s="52">
        <v>0</v>
      </c>
      <c r="F559" s="52">
        <v>0</v>
      </c>
      <c r="G559" s="52">
        <v>0</v>
      </c>
      <c r="H559" s="52">
        <v>0</v>
      </c>
      <c r="I559" s="51">
        <f t="shared" si="277"/>
        <v>0</v>
      </c>
      <c r="J559" s="52">
        <v>0</v>
      </c>
      <c r="K559" s="52">
        <v>0</v>
      </c>
      <c r="L559" s="52">
        <v>0</v>
      </c>
      <c r="M559" s="52"/>
      <c r="N559" s="51">
        <f t="shared" si="278"/>
        <v>0</v>
      </c>
    </row>
    <row r="560" spans="1:14" hidden="1" outlineLevel="1" x14ac:dyDescent="0.3">
      <c r="A560" s="19"/>
      <c r="B560" s="20" t="s">
        <v>763</v>
      </c>
      <c r="C560" s="52">
        <v>1</v>
      </c>
      <c r="D560" s="52">
        <v>0</v>
      </c>
      <c r="E560" s="52">
        <v>0</v>
      </c>
      <c r="F560" s="52">
        <v>0</v>
      </c>
      <c r="G560" s="52">
        <v>0</v>
      </c>
      <c r="H560" s="52">
        <v>0</v>
      </c>
      <c r="I560" s="51">
        <f t="shared" si="277"/>
        <v>0</v>
      </c>
      <c r="J560" s="52">
        <v>0</v>
      </c>
      <c r="K560" s="52">
        <v>0</v>
      </c>
      <c r="L560" s="52">
        <v>0</v>
      </c>
      <c r="M560" s="52"/>
      <c r="N560" s="51">
        <f t="shared" si="278"/>
        <v>0</v>
      </c>
    </row>
    <row r="561" spans="1:14" hidden="1" outlineLevel="1" x14ac:dyDescent="0.3">
      <c r="A561" s="19"/>
      <c r="B561" s="20" t="s">
        <v>591</v>
      </c>
      <c r="C561" s="52">
        <v>2</v>
      </c>
      <c r="D561" s="52">
        <v>0</v>
      </c>
      <c r="E561" s="52">
        <v>0</v>
      </c>
      <c r="F561" s="52">
        <v>2</v>
      </c>
      <c r="G561" s="52">
        <v>0</v>
      </c>
      <c r="H561" s="52">
        <v>0</v>
      </c>
      <c r="I561" s="51">
        <f t="shared" si="277"/>
        <v>0</v>
      </c>
      <c r="J561" s="52">
        <v>0</v>
      </c>
      <c r="K561" s="52">
        <v>0</v>
      </c>
      <c r="L561" s="52">
        <v>0</v>
      </c>
      <c r="M561" s="52"/>
      <c r="N561" s="51">
        <f t="shared" si="278"/>
        <v>0</v>
      </c>
    </row>
    <row r="562" spans="1:14" hidden="1" outlineLevel="1" x14ac:dyDescent="0.3">
      <c r="A562" s="19"/>
      <c r="B562" s="20" t="s">
        <v>592</v>
      </c>
      <c r="C562" s="52">
        <v>2</v>
      </c>
      <c r="D562" s="52">
        <v>0</v>
      </c>
      <c r="E562" s="52">
        <v>0</v>
      </c>
      <c r="F562" s="52">
        <v>0</v>
      </c>
      <c r="G562" s="52">
        <v>0</v>
      </c>
      <c r="H562" s="52">
        <v>0</v>
      </c>
      <c r="I562" s="51">
        <f t="shared" si="277"/>
        <v>0</v>
      </c>
      <c r="J562" s="52">
        <v>0</v>
      </c>
      <c r="K562" s="52">
        <v>0</v>
      </c>
      <c r="L562" s="52">
        <v>0</v>
      </c>
      <c r="M562" s="52"/>
      <c r="N562" s="51">
        <f t="shared" si="278"/>
        <v>0</v>
      </c>
    </row>
    <row r="563" spans="1:14" hidden="1" outlineLevel="1" x14ac:dyDescent="0.3">
      <c r="A563" s="19"/>
      <c r="B563" s="20" t="s">
        <v>1198</v>
      </c>
      <c r="C563" s="52">
        <v>1</v>
      </c>
      <c r="D563" s="52">
        <v>0</v>
      </c>
      <c r="E563" s="52">
        <v>0</v>
      </c>
      <c r="F563" s="52">
        <v>0</v>
      </c>
      <c r="G563" s="52">
        <v>0</v>
      </c>
      <c r="H563" s="52">
        <v>1</v>
      </c>
      <c r="I563" s="51">
        <f t="shared" si="277"/>
        <v>0</v>
      </c>
      <c r="J563" s="52">
        <v>0</v>
      </c>
      <c r="K563" s="52">
        <v>0</v>
      </c>
      <c r="L563" s="52">
        <v>1</v>
      </c>
      <c r="M563" s="52"/>
      <c r="N563" s="51">
        <f t="shared" si="278"/>
        <v>1</v>
      </c>
    </row>
    <row r="564" spans="1:14" hidden="1" outlineLevel="1" x14ac:dyDescent="0.3">
      <c r="A564" s="19"/>
      <c r="B564" s="20" t="s">
        <v>1199</v>
      </c>
      <c r="C564" s="52">
        <v>13</v>
      </c>
      <c r="D564" s="52">
        <v>0</v>
      </c>
      <c r="E564" s="52">
        <v>0</v>
      </c>
      <c r="F564" s="52">
        <v>2</v>
      </c>
      <c r="G564" s="52">
        <v>0</v>
      </c>
      <c r="H564" s="52">
        <v>0</v>
      </c>
      <c r="I564" s="51">
        <f t="shared" si="277"/>
        <v>0</v>
      </c>
      <c r="J564" s="52">
        <v>0</v>
      </c>
      <c r="K564" s="52">
        <v>0</v>
      </c>
      <c r="L564" s="52">
        <v>0</v>
      </c>
      <c r="M564" s="52"/>
      <c r="N564" s="51">
        <f t="shared" si="278"/>
        <v>0</v>
      </c>
    </row>
    <row r="565" spans="1:14" hidden="1" outlineLevel="1" x14ac:dyDescent="0.3">
      <c r="A565" s="19"/>
      <c r="B565" s="20" t="s">
        <v>512</v>
      </c>
      <c r="C565" s="52">
        <v>2</v>
      </c>
      <c r="D565" s="52">
        <v>0</v>
      </c>
      <c r="E565" s="52">
        <v>0</v>
      </c>
      <c r="F565" s="52">
        <v>1</v>
      </c>
      <c r="G565" s="52">
        <v>0</v>
      </c>
      <c r="H565" s="52">
        <v>0</v>
      </c>
      <c r="I565" s="51">
        <f t="shared" si="277"/>
        <v>0</v>
      </c>
      <c r="J565" s="52">
        <v>0</v>
      </c>
      <c r="K565" s="52">
        <v>0</v>
      </c>
      <c r="L565" s="52">
        <v>0</v>
      </c>
      <c r="M565" s="52"/>
      <c r="N565" s="51">
        <f t="shared" si="278"/>
        <v>0</v>
      </c>
    </row>
    <row r="566" spans="1:14" hidden="1" outlineLevel="1" x14ac:dyDescent="0.3">
      <c r="A566" s="19"/>
      <c r="B566" s="20" t="s">
        <v>468</v>
      </c>
      <c r="C566" s="52">
        <v>2</v>
      </c>
      <c r="D566" s="52">
        <v>0</v>
      </c>
      <c r="E566" s="52">
        <v>0</v>
      </c>
      <c r="F566" s="52">
        <v>1</v>
      </c>
      <c r="G566" s="52">
        <v>0</v>
      </c>
      <c r="H566" s="52">
        <v>0</v>
      </c>
      <c r="I566" s="51">
        <f t="shared" si="277"/>
        <v>0</v>
      </c>
      <c r="J566" s="52">
        <v>0</v>
      </c>
      <c r="K566" s="52">
        <v>0</v>
      </c>
      <c r="L566" s="52">
        <v>0</v>
      </c>
      <c r="M566" s="52"/>
      <c r="N566" s="51">
        <f t="shared" si="278"/>
        <v>0</v>
      </c>
    </row>
    <row r="567" spans="1:14" hidden="1" outlineLevel="1" x14ac:dyDescent="0.3">
      <c r="A567" s="19"/>
      <c r="B567" s="20" t="s">
        <v>369</v>
      </c>
      <c r="C567" s="52">
        <v>1</v>
      </c>
      <c r="D567" s="52">
        <v>0</v>
      </c>
      <c r="E567" s="52">
        <v>0</v>
      </c>
      <c r="F567" s="52">
        <v>0</v>
      </c>
      <c r="G567" s="52">
        <v>0</v>
      </c>
      <c r="H567" s="52">
        <v>0</v>
      </c>
      <c r="I567" s="51">
        <f t="shared" si="277"/>
        <v>0</v>
      </c>
      <c r="J567" s="52">
        <v>0</v>
      </c>
      <c r="K567" s="52">
        <v>0</v>
      </c>
      <c r="L567" s="52">
        <v>0</v>
      </c>
      <c r="M567" s="52"/>
      <c r="N567" s="51">
        <f t="shared" si="278"/>
        <v>0</v>
      </c>
    </row>
    <row r="568" spans="1:14" hidden="1" outlineLevel="1" x14ac:dyDescent="0.3">
      <c r="A568" s="19"/>
      <c r="B568" s="23" t="s">
        <v>370</v>
      </c>
      <c r="C568" s="52">
        <v>0</v>
      </c>
      <c r="D568" s="52">
        <v>0</v>
      </c>
      <c r="E568" s="52">
        <v>0</v>
      </c>
      <c r="F568" s="52">
        <v>0</v>
      </c>
      <c r="G568" s="52">
        <v>0</v>
      </c>
      <c r="H568" s="52">
        <v>0</v>
      </c>
      <c r="I568" s="51">
        <f t="shared" si="277"/>
        <v>0</v>
      </c>
      <c r="J568" s="52">
        <v>0</v>
      </c>
      <c r="K568" s="52">
        <v>0</v>
      </c>
      <c r="L568" s="52">
        <v>0</v>
      </c>
      <c r="M568" s="52"/>
      <c r="N568" s="51">
        <f t="shared" si="278"/>
        <v>0</v>
      </c>
    </row>
    <row r="569" spans="1:14" hidden="1" outlineLevel="1" x14ac:dyDescent="0.3">
      <c r="A569" s="19"/>
      <c r="B569" s="24" t="s">
        <v>371</v>
      </c>
      <c r="C569" s="52">
        <v>1</v>
      </c>
      <c r="D569" s="52">
        <v>0</v>
      </c>
      <c r="E569" s="52">
        <v>0</v>
      </c>
      <c r="F569" s="52">
        <v>0</v>
      </c>
      <c r="G569" s="52">
        <v>0</v>
      </c>
      <c r="H569" s="52">
        <v>0</v>
      </c>
      <c r="I569" s="51">
        <f t="shared" si="277"/>
        <v>0</v>
      </c>
      <c r="J569" s="52">
        <v>0</v>
      </c>
      <c r="K569" s="52">
        <v>0</v>
      </c>
      <c r="L569" s="52">
        <v>0</v>
      </c>
      <c r="M569" s="52"/>
      <c r="N569" s="51">
        <f t="shared" si="278"/>
        <v>0</v>
      </c>
    </row>
    <row r="570" spans="1:14" hidden="1" outlineLevel="1" x14ac:dyDescent="0.3">
      <c r="A570" s="19"/>
      <c r="B570" s="23" t="s">
        <v>372</v>
      </c>
      <c r="C570" s="52">
        <v>1</v>
      </c>
      <c r="D570" s="52">
        <v>0</v>
      </c>
      <c r="E570" s="52">
        <v>0</v>
      </c>
      <c r="F570" s="52">
        <v>0</v>
      </c>
      <c r="G570" s="52">
        <v>0</v>
      </c>
      <c r="H570" s="52">
        <v>0</v>
      </c>
      <c r="I570" s="51">
        <f t="shared" si="277"/>
        <v>0</v>
      </c>
      <c r="J570" s="52">
        <v>0</v>
      </c>
      <c r="K570" s="52">
        <v>0</v>
      </c>
      <c r="L570" s="52">
        <v>0</v>
      </c>
      <c r="M570" s="52"/>
      <c r="N570" s="51">
        <f t="shared" si="278"/>
        <v>0</v>
      </c>
    </row>
    <row r="571" spans="1:14" hidden="1" outlineLevel="1" x14ac:dyDescent="0.3">
      <c r="A571" s="19"/>
      <c r="B571" s="20" t="s">
        <v>373</v>
      </c>
      <c r="C571" s="52">
        <v>1</v>
      </c>
      <c r="D571" s="52">
        <v>0</v>
      </c>
      <c r="E571" s="52">
        <v>0</v>
      </c>
      <c r="F571" s="52">
        <v>0</v>
      </c>
      <c r="G571" s="52">
        <v>0</v>
      </c>
      <c r="H571" s="52">
        <v>0</v>
      </c>
      <c r="I571" s="51">
        <f t="shared" si="277"/>
        <v>0</v>
      </c>
      <c r="J571" s="52">
        <v>0</v>
      </c>
      <c r="K571" s="52">
        <v>0</v>
      </c>
      <c r="L571" s="52">
        <v>0</v>
      </c>
      <c r="M571" s="52"/>
      <c r="N571" s="51">
        <f t="shared" si="278"/>
        <v>0</v>
      </c>
    </row>
    <row r="572" spans="1:14" hidden="1" outlineLevel="1" x14ac:dyDescent="0.3">
      <c r="A572" s="19"/>
      <c r="B572" s="20" t="s">
        <v>1197</v>
      </c>
      <c r="C572" s="52">
        <v>1</v>
      </c>
      <c r="D572" s="52">
        <v>0</v>
      </c>
      <c r="E572" s="52">
        <v>0</v>
      </c>
      <c r="F572" s="52">
        <v>0</v>
      </c>
      <c r="G572" s="52">
        <v>0</v>
      </c>
      <c r="H572" s="52">
        <v>0</v>
      </c>
      <c r="I572" s="51">
        <f t="shared" si="277"/>
        <v>0</v>
      </c>
      <c r="J572" s="52">
        <v>0</v>
      </c>
      <c r="K572" s="52">
        <v>0</v>
      </c>
      <c r="L572" s="52">
        <v>0</v>
      </c>
      <c r="M572" s="52"/>
      <c r="N572" s="51">
        <f t="shared" si="278"/>
        <v>0</v>
      </c>
    </row>
    <row r="573" spans="1:14" hidden="1" outlineLevel="1" x14ac:dyDescent="0.3">
      <c r="A573" s="19"/>
      <c r="B573" s="20" t="s">
        <v>631</v>
      </c>
      <c r="C573" s="52">
        <v>1</v>
      </c>
      <c r="D573" s="52">
        <v>0</v>
      </c>
      <c r="E573" s="52">
        <v>0</v>
      </c>
      <c r="F573" s="52">
        <v>0</v>
      </c>
      <c r="G573" s="52">
        <v>0</v>
      </c>
      <c r="H573" s="52">
        <v>0</v>
      </c>
      <c r="I573" s="51">
        <f t="shared" si="277"/>
        <v>0</v>
      </c>
      <c r="J573" s="52">
        <v>0</v>
      </c>
      <c r="K573" s="52">
        <v>0</v>
      </c>
      <c r="L573" s="52">
        <v>0</v>
      </c>
      <c r="M573" s="52"/>
      <c r="N573" s="51">
        <f t="shared" si="278"/>
        <v>0</v>
      </c>
    </row>
    <row r="574" spans="1:14" ht="39" hidden="1" outlineLevel="1" x14ac:dyDescent="0.3">
      <c r="A574" s="19"/>
      <c r="B574" s="20" t="s">
        <v>629</v>
      </c>
      <c r="C574" s="52">
        <v>0</v>
      </c>
      <c r="D574" s="52">
        <v>0</v>
      </c>
      <c r="E574" s="52">
        <v>0</v>
      </c>
      <c r="F574" s="52">
        <v>0</v>
      </c>
      <c r="G574" s="52">
        <v>0</v>
      </c>
      <c r="H574" s="52">
        <v>0</v>
      </c>
      <c r="I574" s="51">
        <f t="shared" si="277"/>
        <v>0</v>
      </c>
      <c r="J574" s="52">
        <v>0</v>
      </c>
      <c r="K574" s="52">
        <v>0</v>
      </c>
      <c r="L574" s="52">
        <v>0</v>
      </c>
      <c r="M574" s="52"/>
      <c r="N574" s="51">
        <f t="shared" si="278"/>
        <v>0</v>
      </c>
    </row>
    <row r="575" spans="1:14" hidden="1" outlineLevel="1" x14ac:dyDescent="0.3">
      <c r="A575" s="19"/>
      <c r="B575" s="20" t="s">
        <v>630</v>
      </c>
      <c r="C575" s="52">
        <v>0</v>
      </c>
      <c r="D575" s="52">
        <v>0</v>
      </c>
      <c r="E575" s="52">
        <v>0</v>
      </c>
      <c r="F575" s="52">
        <v>0</v>
      </c>
      <c r="G575" s="52">
        <v>0</v>
      </c>
      <c r="H575" s="52">
        <v>0</v>
      </c>
      <c r="I575" s="51">
        <f t="shared" si="277"/>
        <v>0</v>
      </c>
      <c r="J575" s="52">
        <v>0</v>
      </c>
      <c r="K575" s="52">
        <v>0</v>
      </c>
      <c r="L575" s="52">
        <v>0</v>
      </c>
      <c r="M575" s="52"/>
      <c r="N575" s="51">
        <f t="shared" si="278"/>
        <v>0</v>
      </c>
    </row>
    <row r="576" spans="1:14" hidden="1" outlineLevel="1" x14ac:dyDescent="0.3">
      <c r="A576" s="19"/>
      <c r="B576" s="20" t="s">
        <v>709</v>
      </c>
      <c r="C576" s="52">
        <v>1</v>
      </c>
      <c r="D576" s="52">
        <v>0</v>
      </c>
      <c r="E576" s="52">
        <v>0</v>
      </c>
      <c r="F576" s="52">
        <v>1</v>
      </c>
      <c r="G576" s="52">
        <v>0</v>
      </c>
      <c r="H576" s="52">
        <v>0</v>
      </c>
      <c r="I576" s="51">
        <f t="shared" si="277"/>
        <v>0</v>
      </c>
      <c r="J576" s="52">
        <v>0</v>
      </c>
      <c r="K576" s="52">
        <v>0</v>
      </c>
      <c r="L576" s="52">
        <v>0</v>
      </c>
      <c r="M576" s="52"/>
      <c r="N576" s="51">
        <f t="shared" si="278"/>
        <v>0</v>
      </c>
    </row>
    <row r="577" spans="1:14" ht="39" hidden="1" outlineLevel="1" x14ac:dyDescent="0.3">
      <c r="A577" s="25"/>
      <c r="B577" s="26" t="s">
        <v>764</v>
      </c>
      <c r="C577" s="52">
        <v>1</v>
      </c>
      <c r="D577" s="52">
        <v>0</v>
      </c>
      <c r="E577" s="52">
        <v>0</v>
      </c>
      <c r="F577" s="52">
        <v>0</v>
      </c>
      <c r="G577" s="52">
        <v>0</v>
      </c>
      <c r="H577" s="52">
        <v>0</v>
      </c>
      <c r="I577" s="51">
        <f t="shared" si="277"/>
        <v>0</v>
      </c>
      <c r="J577" s="52">
        <v>0</v>
      </c>
      <c r="K577" s="52">
        <v>0</v>
      </c>
      <c r="L577" s="52">
        <v>0</v>
      </c>
      <c r="M577" s="52"/>
      <c r="N577" s="51">
        <f t="shared" si="278"/>
        <v>0</v>
      </c>
    </row>
    <row r="578" spans="1:14" ht="20.25" thickBot="1" x14ac:dyDescent="0.35">
      <c r="A578" s="27"/>
      <c r="B578" s="29" t="s">
        <v>240</v>
      </c>
      <c r="C578" s="29">
        <f t="shared" ref="C578:M578" si="287">C8+C19+C33+C45+C66+C89+C112+C128+C167+C184+C211+C223+C255+C280+C292+C314+C341+C365+C389+C408+C424+C452+C476+C498+C519+C538</f>
        <v>1772</v>
      </c>
      <c r="D578" s="29">
        <f t="shared" si="287"/>
        <v>981</v>
      </c>
      <c r="E578" s="29">
        <f t="shared" si="287"/>
        <v>67</v>
      </c>
      <c r="F578" s="29">
        <f t="shared" si="287"/>
        <v>920</v>
      </c>
      <c r="G578" s="29">
        <f t="shared" si="287"/>
        <v>797</v>
      </c>
      <c r="H578" s="29">
        <f t="shared" si="287"/>
        <v>4</v>
      </c>
      <c r="I578" s="29">
        <f t="shared" si="277"/>
        <v>184</v>
      </c>
      <c r="J578" s="29">
        <f t="shared" si="287"/>
        <v>0</v>
      </c>
      <c r="K578" s="29">
        <f t="shared" si="287"/>
        <v>1</v>
      </c>
      <c r="L578" s="29">
        <f t="shared" si="287"/>
        <v>4</v>
      </c>
      <c r="M578" s="29">
        <f t="shared" si="287"/>
        <v>0</v>
      </c>
      <c r="N578" s="29">
        <f t="shared" si="278"/>
        <v>5</v>
      </c>
    </row>
    <row r="579" spans="1:14" ht="20.25" thickTop="1" x14ac:dyDescent="0.3"/>
  </sheetData>
  <mergeCells count="18">
    <mergeCell ref="K5:K6"/>
    <mergeCell ref="L5:L6"/>
    <mergeCell ref="A1:M1"/>
    <mergeCell ref="A2:M2"/>
    <mergeCell ref="A4:A6"/>
    <mergeCell ref="B4:B6"/>
    <mergeCell ref="C4:C6"/>
    <mergeCell ref="D4:D6"/>
    <mergeCell ref="E4:E6"/>
    <mergeCell ref="F4:H4"/>
    <mergeCell ref="I4:I6"/>
    <mergeCell ref="J4:N4"/>
    <mergeCell ref="M5:M6"/>
    <mergeCell ref="N5:N6"/>
    <mergeCell ref="F5:F6"/>
    <mergeCell ref="G5:G6"/>
    <mergeCell ref="H5:H6"/>
    <mergeCell ref="J5:J6"/>
  </mergeCells>
  <pageMargins left="0.7" right="0.7" top="0.75" bottom="0.75" header="0.3" footer="0.3"/>
  <pageSetup paperSize="9" orientation="portrait" r:id="rId1"/>
  <ignoredErrors>
    <ignoredError sqref="I391 I389 I403 I314 I321 I338 I280 I284 I408 I414 I421 I211 I213 I219 I452 I456 I472 I184 I190 I207 I255 I260:I261 I274 I424 I432 I448 I365 I367 I387 I17 I10 I8 I89 I94 I109 I33 I36 I42 I476 I479 I494 I128 I133 I149 I519 I521 I538 I540 I578 I292 I297 I309 I167 I169 I180 I19 I21 I28 I112 I116 I124 I45 I50 I59 I514 I500 I498" formula="1"/>
    <ignoredError sqref="J391:K391"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Документ" ma:contentTypeID="0x0101004DF39496CB6C064FB04E9C8C21AFDD9C" ma:contentTypeVersion="0" ma:contentTypeDescription="Создание документа." ma:contentTypeScope="" ma:versionID="874de7860cb5bc49b22e46f7c073abaf">
  <xsd:schema xmlns:xsd="http://www.w3.org/2001/XMLSchema" xmlns:p="http://schemas.microsoft.com/office/2006/metadata/properties" targetNamespace="http://schemas.microsoft.com/office/2006/metadata/properties" ma:root="true" ma:fieldsID="c2d6548631942a3a7cae43a042d40c6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содержимого" ma:readOnly="true"/>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8B548281-5753-4263-8090-C62B7FB947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7F0CEAF7-7323-4EF5-A8EE-198CCCB3B6FF}">
  <ds:schemaRefs>
    <ds:schemaRef ds:uri="http://schemas.microsoft.com/sharepoint/v3/contenttype/forms"/>
  </ds:schemaRefs>
</ds:datastoreItem>
</file>

<file path=customXml/itemProps3.xml><?xml version="1.0" encoding="utf-8"?>
<ds:datastoreItem xmlns:ds="http://schemas.openxmlformats.org/officeDocument/2006/customXml" ds:itemID="{01F0809A-AFFA-4510-8B36-BA0D95904B65}">
  <ds:schemaRefs>
    <ds:schemaRef ds:uri="http://schemas.microsoft.com/office/2006/documentManagement/types"/>
    <ds:schemaRef ds:uri="http://purl.org/dc/terms/"/>
    <ds:schemaRef ds:uri="http://purl.org/dc/dcmitype/"/>
    <ds:schemaRef ds:uri="http://www.w3.org/XML/1998/namespace"/>
    <ds:schemaRef ds:uri="http://schemas.microsoft.com/office/2006/metadata/properties"/>
    <ds:schemaRef ds:uri="http://schemas.openxmlformats.org/package/2006/metadata/core-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ОИВ Калужской области новый</vt:lpstr>
      <vt:lpstr>ОМСУ Калужской области новый</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Политико Эльвира Ринатовна</dc:creator>
  <cp:lastModifiedBy>Альминайте Янина Станиславовна</cp:lastModifiedBy>
  <cp:lastPrinted>2012-07-10T12:27:56Z</cp:lastPrinted>
  <dcterms:created xsi:type="dcterms:W3CDTF">2011-07-12T06:52:38Z</dcterms:created>
  <dcterms:modified xsi:type="dcterms:W3CDTF">2021-10-15T12:24:49Z</dcterms:modified>
</cp:coreProperties>
</file>