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8195" windowHeight="11700"/>
  </bookViews>
  <sheets>
    <sheet name="Прилож №1_2015" sheetId="2" r:id="rId1"/>
    <sheet name="Прилож №2_2016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2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B14"/>
  <c r="B14" i="1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C23" i="2" l="1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B23"/>
  <c r="G24" i="1" l="1"/>
  <c r="B24"/>
  <c r="C24"/>
  <c r="D24"/>
  <c r="E24"/>
  <c r="F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</calcChain>
</file>

<file path=xl/sharedStrings.xml><?xml version="1.0" encoding="utf-8"?>
<sst xmlns="http://schemas.openxmlformats.org/spreadsheetml/2006/main" count="203" uniqueCount="61">
  <si>
    <t>Тип МО</t>
  </si>
  <si>
    <t>КСО со статусом юридического лица (1-юр.лицо, 0-не юр.лицо)</t>
  </si>
  <si>
    <t>Проведено КМ и ЭАМ, ед.</t>
  </si>
  <si>
    <t>Из них:</t>
  </si>
  <si>
    <t>В том числе по всем КМ и ЭАМ:</t>
  </si>
  <si>
    <t>Проведено КМ и ЭАМ:</t>
  </si>
  <si>
    <t>Подготовлено экспертных заключений на проекты решений представительных органов о бюджете МО, ед.</t>
  </si>
  <si>
    <t>Подготовлено экспертных заключений по результатам финансово-экономической экспертизы, ед.</t>
  </si>
  <si>
    <t>В том числе:</t>
  </si>
  <si>
    <t>Объемы финансовых нарушений, выявленных КСО (без неэффективного использования муниципальных средств), млн.руб.</t>
  </si>
  <si>
    <t>Выявлено неэффективное использование бюджетных средств, млн.руб.</t>
  </si>
  <si>
    <t>Наличие стандартов внешнего муниципального финансового контроля, ед.</t>
  </si>
  <si>
    <t>Направлено представлений и предписаний, ед.</t>
  </si>
  <si>
    <t>Количество представлений и предписаний, исполненных за отчетный период, ед.</t>
  </si>
  <si>
    <t>Количество материалов КМ, направленных в правоохранительные органы, ед.</t>
  </si>
  <si>
    <t>Количество составленных протоколов об административных правонарушениях, ед.</t>
  </si>
  <si>
    <t>Жалобы, исковые требования на действия КСО, ед.</t>
  </si>
  <si>
    <t>Наличие официального сайта КСО (1-есть, 0-нет)</t>
  </si>
  <si>
    <t>КМ, ед.</t>
  </si>
  <si>
    <t>ЭАМ, ед.</t>
  </si>
  <si>
    <t>аудитов в сфере закупок (в т.ч. мероприятий с элементами аудита в сфере закупок), ед.</t>
  </si>
  <si>
    <t>аудитов эффективности (в т.ч. мероприятий с элементами аудита эффективности), ед.</t>
  </si>
  <si>
    <t>на основании поручений представительного органа МО, ед.</t>
  </si>
  <si>
    <t>на основании предложений и запросов главы МО, ед.</t>
  </si>
  <si>
    <t>проектов муниципальных правовых актов (за исключением муниципальных программ), ед.</t>
  </si>
  <si>
    <t>муниципальных программ, ед.</t>
  </si>
  <si>
    <t>нецелевое использование бюджетных средств, млн.руб.</t>
  </si>
  <si>
    <t>нарушения при формировании и исполнении бюджетов, млн.руб.</t>
  </si>
  <si>
    <t>нарушения ведения бухгалтерского учета, составления и предоставления бухгалтерской (финансовой) отчетности, млн.руб.</t>
  </si>
  <si>
    <t>нарушения в сфере управления и распоряжения государственной (муниципальной) собственностью, млн.руб.</t>
  </si>
  <si>
    <t>нарушения при осуществлении муниципальных закупок и закупок отдельными видами юридических лиц, млн.руб.</t>
  </si>
  <si>
    <t>иные нарушения, млн.руб.</t>
  </si>
  <si>
    <t>представлений, ед.</t>
  </si>
  <si>
    <t>предписаний, ед.</t>
  </si>
  <si>
    <t>решения судов об отказе в удовлетворении жалоб, исков, ед.</t>
  </si>
  <si>
    <t>Муниципальные районы</t>
  </si>
  <si>
    <t>Городские округа</t>
  </si>
  <si>
    <t>Городские округа с внутригородским делением</t>
  </si>
  <si>
    <t>Городские поселения</t>
  </si>
  <si>
    <t>Сельские поселения</t>
  </si>
  <si>
    <t>ИТОГО по РФ:</t>
  </si>
  <si>
    <t>Кол-во МКСО, участвующие в анализе</t>
  </si>
  <si>
    <t>Фин. обеспечение деятельности КСО в отчетном году, млн. руб.</t>
  </si>
  <si>
    <t>Наименрвание ФО</t>
  </si>
  <si>
    <t xml:space="preserve">Центральный </t>
  </si>
  <si>
    <t>Северо-Западный</t>
  </si>
  <si>
    <t>Северо-Кавказский</t>
  </si>
  <si>
    <t>Приволжский</t>
  </si>
  <si>
    <t>Уральский</t>
  </si>
  <si>
    <t xml:space="preserve">Сибирский </t>
  </si>
  <si>
    <t xml:space="preserve">Дальневосточный </t>
  </si>
  <si>
    <t>Приложение № 1. Таблица «Основные показатели деятельности КСО МО в 2015 году по федеральным округам и типам муниципальных образований»</t>
  </si>
  <si>
    <t>Южный</t>
  </si>
  <si>
    <t>Приложение № 2. Таблица «Основные показатели деятельности КСО МО в 2016 году по федеральным округам и типам муниципальных образований»</t>
  </si>
  <si>
    <t>Наименование ФО</t>
  </si>
  <si>
    <t xml:space="preserve">Северо-Западный </t>
  </si>
  <si>
    <t xml:space="preserve">Южный </t>
  </si>
  <si>
    <t xml:space="preserve">Северо-Кавказский </t>
  </si>
  <si>
    <t xml:space="preserve">Приволжский </t>
  </si>
  <si>
    <t>Сибирский</t>
  </si>
  <si>
    <t xml:space="preserve">Городские округа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</si>
</sst>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р_."/>
    <numFmt numFmtId="166" formatCode="#,##0.0_р_."/>
  </numFmts>
  <fonts count="5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Liberation Sans"/>
      <charset val="204"/>
    </font>
    <font>
      <sz val="11"/>
      <color theme="1"/>
      <name val="Times New Roman"/>
      <family val="2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Liberation Sans"/>
      <family val="2"/>
      <charset val="204"/>
    </font>
    <font>
      <b/>
      <sz val="10"/>
      <color rgb="FF000000"/>
      <name val="Liberation Sans"/>
      <family val="2"/>
      <charset val="204"/>
    </font>
    <font>
      <sz val="10"/>
      <color rgb="FFFFFFFF"/>
      <name val="Liberation Sans"/>
      <family val="2"/>
      <charset val="204"/>
    </font>
    <font>
      <sz val="10"/>
      <color rgb="FFCC0000"/>
      <name val="Liberation Sans"/>
      <family val="2"/>
      <charset val="204"/>
    </font>
    <font>
      <b/>
      <sz val="10"/>
      <color rgb="FFFFFFFF"/>
      <name val="Liberation Sans"/>
      <family val="2"/>
      <charset val="204"/>
    </font>
    <font>
      <i/>
      <sz val="10"/>
      <color rgb="FF808080"/>
      <name val="Liberation Sans"/>
      <family val="2"/>
      <charset val="204"/>
    </font>
    <font>
      <sz val="10"/>
      <color rgb="FF006600"/>
      <name val="Liberation Sans"/>
      <family val="2"/>
      <charset val="204"/>
    </font>
    <font>
      <b/>
      <sz val="24"/>
      <color rgb="FF000000"/>
      <name val="Liberation Sans"/>
      <family val="2"/>
      <charset val="204"/>
    </font>
    <font>
      <sz val="18"/>
      <color rgb="FF000000"/>
      <name val="Liberation Sans"/>
      <family val="2"/>
      <charset val="204"/>
    </font>
    <font>
      <sz val="12"/>
      <color rgb="FF000000"/>
      <name val="Liberation Sans"/>
      <family val="2"/>
      <charset val="204"/>
    </font>
    <font>
      <sz val="10"/>
      <color rgb="FF996600"/>
      <name val="Liberation Sans"/>
      <family val="2"/>
      <charset val="204"/>
    </font>
    <font>
      <sz val="10"/>
      <color rgb="FF333333"/>
      <name val="Liberation Sans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20" fillId="0" borderId="0" applyNumberFormat="0" applyBorder="0" applyProtection="0"/>
    <xf numFmtId="0" fontId="21" fillId="33" borderId="0" applyNumberFormat="0" applyBorder="0" applyProtection="0"/>
    <xf numFmtId="0" fontId="21" fillId="34" borderId="0" applyNumberFormat="0" applyBorder="0" applyProtection="0"/>
    <xf numFmtId="0" fontId="20" fillId="35" borderId="0" applyNumberFormat="0" applyBorder="0" applyProtection="0"/>
    <xf numFmtId="0" fontId="22" fillId="36" borderId="0" applyNumberFormat="0" applyBorder="0" applyProtection="0"/>
    <xf numFmtId="0" fontId="23" fillId="37" borderId="0" applyNumberFormat="0" applyBorder="0" applyProtection="0"/>
    <xf numFmtId="0" fontId="24" fillId="0" borderId="0" applyNumberFormat="0" applyBorder="0" applyProtection="0"/>
    <xf numFmtId="0" fontId="25" fillId="38" borderId="0" applyNumberFormat="0" applyBorder="0" applyProtection="0"/>
    <xf numFmtId="0" fontId="26" fillId="0" borderId="0" applyNumberFormat="0" applyBorder="0" applyProtection="0"/>
    <xf numFmtId="0" fontId="27" fillId="0" borderId="0" applyNumberFormat="0" applyBorder="0" applyProtection="0"/>
    <xf numFmtId="0" fontId="28" fillId="0" borderId="0" applyNumberFormat="0" applyBorder="0" applyProtection="0"/>
    <xf numFmtId="0" fontId="29" fillId="39" borderId="0" applyNumberFormat="0" applyBorder="0" applyProtection="0"/>
    <xf numFmtId="0" fontId="30" fillId="39" borderId="10" applyNumberFormat="0" applyProtection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22" fillId="0" borderId="0" applyNumberFormat="0" applyBorder="0" applyProtection="0"/>
    <xf numFmtId="0" fontId="1" fillId="0" borderId="0"/>
    <xf numFmtId="0" fontId="33" fillId="0" borderId="0"/>
    <xf numFmtId="0" fontId="33" fillId="0" borderId="0"/>
    <xf numFmtId="0" fontId="34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19" fillId="0" borderId="0"/>
    <xf numFmtId="0" fontId="37" fillId="0" borderId="0"/>
    <xf numFmtId="0" fontId="38" fillId="0" borderId="0" applyNumberFormat="0" applyBorder="0" applyProtection="0"/>
    <xf numFmtId="0" fontId="39" fillId="33" borderId="0" applyNumberFormat="0" applyBorder="0" applyProtection="0"/>
    <xf numFmtId="0" fontId="39" fillId="34" borderId="0" applyNumberFormat="0" applyBorder="0" applyProtection="0"/>
    <xf numFmtId="0" fontId="38" fillId="35" borderId="0" applyNumberFormat="0" applyBorder="0" applyProtection="0"/>
    <xf numFmtId="0" fontId="40" fillId="36" borderId="0" applyNumberFormat="0" applyBorder="0" applyProtection="0"/>
    <xf numFmtId="0" fontId="41" fillId="37" borderId="0" applyNumberFormat="0" applyBorder="0" applyProtection="0"/>
    <xf numFmtId="0" fontId="42" fillId="0" borderId="0" applyNumberFormat="0" applyBorder="0" applyProtection="0"/>
    <xf numFmtId="0" fontId="43" fillId="38" borderId="0" applyNumberFormat="0" applyBorder="0" applyProtection="0"/>
    <xf numFmtId="0" fontId="44" fillId="0" borderId="0" applyNumberFormat="0" applyBorder="0" applyProtection="0"/>
    <xf numFmtId="0" fontId="45" fillId="0" borderId="0" applyNumberFormat="0" applyBorder="0" applyProtection="0"/>
    <xf numFmtId="0" fontId="46" fillId="0" borderId="0" applyNumberFormat="0" applyBorder="0" applyProtection="0"/>
    <xf numFmtId="0" fontId="47" fillId="39" borderId="0" applyNumberFormat="0" applyBorder="0" applyProtection="0"/>
    <xf numFmtId="0" fontId="48" fillId="39" borderId="10" applyNumberFormat="0" applyProtection="0"/>
    <xf numFmtId="0" fontId="37" fillId="0" borderId="0" applyNumberFormat="0" applyFont="0" applyBorder="0" applyProtection="0"/>
    <xf numFmtId="0" fontId="37" fillId="0" borderId="0" applyNumberFormat="0" applyFont="0" applyBorder="0" applyProtection="0"/>
    <xf numFmtId="0" fontId="40" fillId="0" borderId="0" applyNumberFormat="0" applyBorder="0" applyProtection="0"/>
    <xf numFmtId="0" fontId="33" fillId="0" borderId="0"/>
  </cellStyleXfs>
  <cellXfs count="61">
    <xf numFmtId="0" fontId="0" fillId="0" borderId="0" xfId="0"/>
    <xf numFmtId="0" fontId="52" fillId="40" borderId="0" xfId="0" applyFont="1" applyFill="1"/>
    <xf numFmtId="0" fontId="54" fillId="40" borderId="0" xfId="0" applyFont="1" applyFill="1"/>
    <xf numFmtId="0" fontId="51" fillId="40" borderId="0" xfId="0" applyNumberFormat="1" applyFont="1" applyFill="1" applyBorder="1"/>
    <xf numFmtId="164" fontId="51" fillId="40" borderId="0" xfId="0" applyNumberFormat="1" applyFont="1" applyFill="1" applyBorder="1"/>
    <xf numFmtId="1" fontId="51" fillId="40" borderId="0" xfId="0" applyNumberFormat="1" applyFont="1" applyFill="1" applyBorder="1"/>
    <xf numFmtId="2" fontId="51" fillId="40" borderId="0" xfId="0" applyNumberFormat="1" applyFont="1" applyFill="1" applyBorder="1"/>
    <xf numFmtId="0" fontId="31" fillId="40" borderId="0" xfId="2" applyFont="1" applyFill="1" applyBorder="1" applyAlignment="1">
      <alignment horizontal="right" vertical="top"/>
    </xf>
    <xf numFmtId="0" fontId="32" fillId="40" borderId="14" xfId="0" applyFont="1" applyFill="1" applyBorder="1" applyAlignment="1">
      <alignment horizontal="center" vertical="center" wrapText="1"/>
    </xf>
    <xf numFmtId="0" fontId="32" fillId="40" borderId="20" xfId="0" applyFont="1" applyFill="1" applyBorder="1" applyAlignment="1">
      <alignment horizontal="center" vertical="center" wrapText="1"/>
    </xf>
    <xf numFmtId="0" fontId="53" fillId="40" borderId="14" xfId="0" applyFont="1" applyFill="1" applyBorder="1" applyAlignment="1">
      <alignment horizontal="center" vertical="center" wrapText="1"/>
    </xf>
    <xf numFmtId="0" fontId="32" fillId="40" borderId="14" xfId="0" applyFont="1" applyFill="1" applyBorder="1" applyAlignment="1">
      <alignment horizontal="center" vertical="center" wrapText="1"/>
    </xf>
    <xf numFmtId="0" fontId="52" fillId="40" borderId="21" xfId="0" applyFont="1" applyFill="1" applyBorder="1" applyAlignment="1">
      <alignment horizontal="center" vertical="center" wrapText="1"/>
    </xf>
    <xf numFmtId="0" fontId="53" fillId="40" borderId="14" xfId="0" applyFont="1" applyFill="1" applyBorder="1" applyAlignment="1">
      <alignment horizontal="center" vertical="center" wrapText="1"/>
    </xf>
    <xf numFmtId="0" fontId="50" fillId="40" borderId="14" xfId="0" applyFont="1" applyFill="1" applyBorder="1" applyAlignment="1">
      <alignment horizontal="center" vertical="center" wrapText="1"/>
    </xf>
    <xf numFmtId="0" fontId="36" fillId="40" borderId="14" xfId="2" applyFont="1" applyFill="1" applyBorder="1" applyAlignment="1">
      <alignment horizontal="left" vertical="top"/>
    </xf>
    <xf numFmtId="165" fontId="36" fillId="40" borderId="14" xfId="2" applyNumberFormat="1" applyFont="1" applyFill="1" applyBorder="1" applyAlignment="1">
      <alignment horizontal="center" vertical="top"/>
    </xf>
    <xf numFmtId="165" fontId="36" fillId="40" borderId="14" xfId="2" applyNumberFormat="1" applyFont="1" applyFill="1" applyBorder="1" applyAlignment="1">
      <alignment horizontal="center"/>
    </xf>
    <xf numFmtId="166" fontId="36" fillId="40" borderId="14" xfId="2" applyNumberFormat="1" applyFont="1" applyFill="1" applyBorder="1" applyAlignment="1">
      <alignment horizontal="center"/>
    </xf>
    <xf numFmtId="0" fontId="49" fillId="40" borderId="16" xfId="2" applyFont="1" applyFill="1" applyBorder="1" applyAlignment="1">
      <alignment horizontal="right" vertical="top"/>
    </xf>
    <xf numFmtId="165" fontId="51" fillId="40" borderId="14" xfId="0" applyNumberFormat="1" applyFont="1" applyFill="1" applyBorder="1" applyAlignment="1">
      <alignment horizontal="center"/>
    </xf>
    <xf numFmtId="166" fontId="51" fillId="40" borderId="14" xfId="0" applyNumberFormat="1" applyFont="1" applyFill="1" applyBorder="1" applyAlignment="1">
      <alignment horizontal="center"/>
    </xf>
    <xf numFmtId="0" fontId="36" fillId="40" borderId="0" xfId="2" applyFont="1" applyFill="1" applyBorder="1" applyAlignment="1">
      <alignment horizontal="left" vertical="top"/>
    </xf>
    <xf numFmtId="0" fontId="36" fillId="40" borderId="0" xfId="2" applyFont="1" applyFill="1" applyBorder="1"/>
    <xf numFmtId="0" fontId="52" fillId="40" borderId="0" xfId="0" applyFont="1" applyFill="1" applyBorder="1"/>
    <xf numFmtId="0" fontId="32" fillId="40" borderId="12" xfId="0" applyFont="1" applyFill="1" applyBorder="1" applyAlignment="1">
      <alignment horizontal="center" vertical="center" wrapText="1"/>
    </xf>
    <xf numFmtId="0" fontId="32" fillId="40" borderId="13" xfId="0" applyFont="1" applyFill="1" applyBorder="1" applyAlignment="1">
      <alignment horizontal="center" vertical="center" wrapText="1"/>
    </xf>
    <xf numFmtId="0" fontId="32" fillId="40" borderId="17" xfId="0" applyFont="1" applyFill="1" applyBorder="1" applyAlignment="1">
      <alignment horizontal="center" vertical="center" wrapText="1"/>
    </xf>
    <xf numFmtId="0" fontId="53" fillId="40" borderId="12" xfId="0" applyFont="1" applyFill="1" applyBorder="1" applyAlignment="1">
      <alignment horizontal="center" vertical="center" wrapText="1"/>
    </xf>
    <xf numFmtId="0" fontId="32" fillId="40" borderId="18" xfId="0" applyFont="1" applyFill="1" applyBorder="1" applyAlignment="1">
      <alignment horizontal="center" vertical="center" wrapText="1"/>
    </xf>
    <xf numFmtId="0" fontId="32" fillId="40" borderId="11" xfId="0" applyFont="1" applyFill="1" applyBorder="1" applyAlignment="1">
      <alignment horizontal="center" vertical="center" wrapText="1"/>
    </xf>
    <xf numFmtId="0" fontId="32" fillId="40" borderId="15" xfId="0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 horizontal="center" vertical="center" wrapText="1"/>
    </xf>
    <xf numFmtId="0" fontId="32" fillId="40" borderId="12" xfId="0" applyFont="1" applyFill="1" applyBorder="1" applyAlignment="1">
      <alignment horizontal="center" vertical="center" wrapText="1"/>
    </xf>
    <xf numFmtId="0" fontId="53" fillId="40" borderId="12" xfId="0" applyFont="1" applyFill="1" applyBorder="1" applyAlignment="1">
      <alignment horizontal="center" vertical="center" wrapText="1"/>
    </xf>
    <xf numFmtId="0" fontId="53" fillId="40" borderId="15" xfId="0" applyFont="1" applyFill="1" applyBorder="1" applyAlignment="1">
      <alignment horizontal="center" vertical="center" wrapText="1"/>
    </xf>
    <xf numFmtId="0" fontId="50" fillId="40" borderId="12" xfId="0" applyFont="1" applyFill="1" applyBorder="1" applyAlignment="1">
      <alignment horizontal="center" vertical="center" wrapText="1"/>
    </xf>
    <xf numFmtId="0" fontId="31" fillId="40" borderId="11" xfId="2" applyFont="1" applyFill="1" applyBorder="1" applyAlignment="1">
      <alignment horizontal="left" vertical="top"/>
    </xf>
    <xf numFmtId="165" fontId="36" fillId="40" borderId="11" xfId="2" applyNumberFormat="1" applyFont="1" applyFill="1" applyBorder="1" applyAlignment="1">
      <alignment horizontal="center" vertical="top"/>
    </xf>
    <xf numFmtId="165" fontId="36" fillId="40" borderId="11" xfId="2" applyNumberFormat="1" applyFont="1" applyFill="1" applyBorder="1" applyAlignment="1">
      <alignment horizontal="center"/>
    </xf>
    <xf numFmtId="166" fontId="36" fillId="40" borderId="11" xfId="2" applyNumberFormat="1" applyFont="1" applyFill="1" applyBorder="1" applyAlignment="1">
      <alignment horizontal="center"/>
    </xf>
    <xf numFmtId="0" fontId="31" fillId="40" borderId="11" xfId="2" applyFont="1" applyFill="1" applyBorder="1" applyAlignment="1">
      <alignment horizontal="left" vertical="top" wrapText="1"/>
    </xf>
    <xf numFmtId="0" fontId="31" fillId="40" borderId="12" xfId="2" applyFont="1" applyFill="1" applyBorder="1" applyAlignment="1">
      <alignment horizontal="left" vertical="top"/>
    </xf>
    <xf numFmtId="165" fontId="36" fillId="40" borderId="12" xfId="2" applyNumberFormat="1" applyFont="1" applyFill="1" applyBorder="1" applyAlignment="1">
      <alignment horizontal="center" vertical="top"/>
    </xf>
    <xf numFmtId="165" fontId="36" fillId="40" borderId="12" xfId="2" applyNumberFormat="1" applyFont="1" applyFill="1" applyBorder="1" applyAlignment="1">
      <alignment horizontal="center"/>
    </xf>
    <xf numFmtId="166" fontId="36" fillId="40" borderId="12" xfId="2" applyNumberFormat="1" applyFont="1" applyFill="1" applyBorder="1" applyAlignment="1">
      <alignment horizontal="center"/>
    </xf>
    <xf numFmtId="164" fontId="52" fillId="40" borderId="0" xfId="0" applyNumberFormat="1" applyFont="1" applyFill="1"/>
    <xf numFmtId="1" fontId="52" fillId="40" borderId="0" xfId="0" applyNumberFormat="1" applyFont="1" applyFill="1" applyBorder="1"/>
    <xf numFmtId="164" fontId="52" fillId="40" borderId="0" xfId="0" applyNumberFormat="1" applyFont="1" applyFill="1" applyBorder="1"/>
    <xf numFmtId="0" fontId="53" fillId="40" borderId="20" xfId="0" applyFont="1" applyFill="1" applyBorder="1" applyAlignment="1">
      <alignment horizontal="center" vertical="center" wrapText="1"/>
    </xf>
    <xf numFmtId="0" fontId="53" fillId="40" borderId="0" xfId="0" applyFont="1" applyFill="1"/>
    <xf numFmtId="0" fontId="55" fillId="40" borderId="21" xfId="0" applyFont="1" applyFill="1" applyBorder="1" applyAlignment="1">
      <alignment horizontal="center" vertical="center" wrapText="1"/>
    </xf>
    <xf numFmtId="0" fontId="52" fillId="40" borderId="14" xfId="0" applyFont="1" applyFill="1" applyBorder="1" applyAlignment="1">
      <alignment horizontal="left"/>
    </xf>
    <xf numFmtId="165" fontId="52" fillId="40" borderId="14" xfId="0" applyNumberFormat="1" applyFont="1" applyFill="1" applyBorder="1" applyAlignment="1">
      <alignment horizontal="center"/>
    </xf>
    <xf numFmtId="166" fontId="52" fillId="40" borderId="14" xfId="0" applyNumberFormat="1" applyFont="1" applyFill="1" applyBorder="1" applyAlignment="1">
      <alignment horizontal="center"/>
    </xf>
    <xf numFmtId="0" fontId="51" fillId="40" borderId="14" xfId="0" applyFont="1" applyFill="1" applyBorder="1" applyAlignment="1">
      <alignment horizontal="right"/>
    </xf>
    <xf numFmtId="0" fontId="53" fillId="40" borderId="13" xfId="0" applyFont="1" applyFill="1" applyBorder="1" applyAlignment="1">
      <alignment horizontal="center" vertical="center" wrapText="1"/>
    </xf>
    <xf numFmtId="0" fontId="53" fillId="40" borderId="17" xfId="0" applyFont="1" applyFill="1" applyBorder="1" applyAlignment="1">
      <alignment horizontal="center" vertical="center" wrapText="1"/>
    </xf>
    <xf numFmtId="0" fontId="53" fillId="40" borderId="18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0" fontId="53" fillId="40" borderId="19" xfId="0" applyFont="1" applyFill="1" applyBorder="1" applyAlignment="1">
      <alignment horizontal="center" vertical="center" wrapText="1"/>
    </xf>
  </cellXfs>
  <cellStyles count="83">
    <cellStyle name="20% - Акцент1 2" xfId="40"/>
    <cellStyle name="20% - Акцент2 2" xfId="44"/>
    <cellStyle name="20% - Акцент3 2" xfId="48"/>
    <cellStyle name="20% - Акцент4 2" xfId="52"/>
    <cellStyle name="20% - Акцент5 2" xfId="56"/>
    <cellStyle name="20% - Акцент6 2" xfId="60"/>
    <cellStyle name="40% - Акцент1 2" xfId="41"/>
    <cellStyle name="40% - Акцент2 2" xfId="45"/>
    <cellStyle name="40% - Акцент3 2" xfId="49"/>
    <cellStyle name="40% - Акцент4 2" xfId="53"/>
    <cellStyle name="40% - Акцент5 2" xfId="57"/>
    <cellStyle name="40% - Акцент6 2" xfId="61"/>
    <cellStyle name="60% - Акцент1 2" xfId="42"/>
    <cellStyle name="60% - Акцент2 2" xfId="46"/>
    <cellStyle name="60% - Акцент3 2" xfId="50"/>
    <cellStyle name="60% - Акцент4 2" xfId="54"/>
    <cellStyle name="60% - Акцент5 2" xfId="58"/>
    <cellStyle name="60% - Акцент6 2" xfId="62"/>
    <cellStyle name="Accent" xfId="3"/>
    <cellStyle name="Accent 1" xfId="4"/>
    <cellStyle name="Accent 1 2" xfId="67"/>
    <cellStyle name="Accent 2" xfId="5"/>
    <cellStyle name="Accent 2 2" xfId="68"/>
    <cellStyle name="Accent 3" xfId="6"/>
    <cellStyle name="Accent 3 2" xfId="69"/>
    <cellStyle name="Accent 4" xfId="66"/>
    <cellStyle name="Bad" xfId="7"/>
    <cellStyle name="Bad 2" xfId="70"/>
    <cellStyle name="Error" xfId="8"/>
    <cellStyle name="Error 2" xfId="71"/>
    <cellStyle name="Footnote" xfId="9"/>
    <cellStyle name="Footnote 2" xfId="72"/>
    <cellStyle name="Good" xfId="10"/>
    <cellStyle name="Good 2" xfId="73"/>
    <cellStyle name="Heading (user)" xfId="11"/>
    <cellStyle name="Heading (user) 2" xfId="74"/>
    <cellStyle name="Heading 1" xfId="12"/>
    <cellStyle name="Heading 1 2" xfId="75"/>
    <cellStyle name="Heading 2" xfId="13"/>
    <cellStyle name="Heading 2 2" xfId="76"/>
    <cellStyle name="Neutral" xfId="14"/>
    <cellStyle name="Neutral 2" xfId="77"/>
    <cellStyle name="Note" xfId="15"/>
    <cellStyle name="Note 2" xfId="78"/>
    <cellStyle name="Status" xfId="16"/>
    <cellStyle name="Status 2" xfId="79"/>
    <cellStyle name="Text" xfId="17"/>
    <cellStyle name="Text 2" xfId="80"/>
    <cellStyle name="Warning" xfId="18"/>
    <cellStyle name="Warning 2" xfId="81"/>
    <cellStyle name="Акцент1 2" xfId="39"/>
    <cellStyle name="Акцент2 2" xfId="43"/>
    <cellStyle name="Акцент3 2" xfId="47"/>
    <cellStyle name="Акцент4 2" xfId="51"/>
    <cellStyle name="Акцент5 2" xfId="55"/>
    <cellStyle name="Акцент6 2" xfId="59"/>
    <cellStyle name="Ввод  2" xfId="30"/>
    <cellStyle name="Вывод 2" xfId="31"/>
    <cellStyle name="Вычисление 2" xfId="32"/>
    <cellStyle name="Заголовок 1 2" xfId="23"/>
    <cellStyle name="Заголовок 2 2" xfId="24"/>
    <cellStyle name="Заголовок 3 2" xfId="25"/>
    <cellStyle name="Заголовок 4 2" xfId="26"/>
    <cellStyle name="Итог 2" xfId="38"/>
    <cellStyle name="Контрольная ячейка 2" xfId="34"/>
    <cellStyle name="Название" xfId="1" builtinId="15" customBuiltin="1"/>
    <cellStyle name="Нейтральный 2" xfId="29"/>
    <cellStyle name="Обычный" xfId="0" builtinId="0"/>
    <cellStyle name="Обычный 2" xfId="19"/>
    <cellStyle name="Обычный 3" xfId="20"/>
    <cellStyle name="Обычный 4" xfId="21"/>
    <cellStyle name="Обычный 4 2" xfId="82"/>
    <cellStyle name="Обычный 5" xfId="22"/>
    <cellStyle name="Обычный 6" xfId="63"/>
    <cellStyle name="Обычный 7" xfId="65"/>
    <cellStyle name="Обычный 8" xfId="64"/>
    <cellStyle name="Обычный 9" xfId="2"/>
    <cellStyle name="Плохой 2" xfId="28"/>
    <cellStyle name="Пояснение 2" xfId="37"/>
    <cellStyle name="Примечание 2" xfId="36"/>
    <cellStyle name="Связанная ячейка 2" xfId="33"/>
    <cellStyle name="Текст предупреждения 2" xfId="35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3"/>
  <sheetViews>
    <sheetView tabSelected="1" view="pageBreakPreview" zoomScaleNormal="100" zoomScaleSheetLayoutView="100" workbookViewId="0">
      <pane xSplit="3" topLeftCell="D1" activePane="topRight" state="frozen"/>
      <selection activeCell="A13" sqref="A13"/>
      <selection pane="topRight" sqref="A1:XFD1048576"/>
    </sheetView>
  </sheetViews>
  <sheetFormatPr defaultRowHeight="15"/>
  <cols>
    <col min="1" max="1" width="21.85546875" style="1" customWidth="1"/>
    <col min="2" max="2" width="8.85546875" style="1" customWidth="1"/>
    <col min="3" max="3" width="8.42578125" style="1" customWidth="1"/>
    <col min="4" max="5" width="9.140625" style="1" customWidth="1"/>
    <col min="6" max="6" width="9.42578125" style="1" customWidth="1"/>
    <col min="7" max="7" width="12.28515625" style="1" customWidth="1"/>
    <col min="8" max="8" width="8.28515625" style="1" customWidth="1"/>
    <col min="9" max="9" width="10" style="1" customWidth="1"/>
    <col min="10" max="10" width="9.85546875" style="1" customWidth="1"/>
    <col min="11" max="11" width="12.140625" style="1" customWidth="1"/>
    <col min="12" max="12" width="12" style="1" customWidth="1"/>
    <col min="13" max="13" width="13" style="1" customWidth="1"/>
    <col min="14" max="14" width="9.140625" style="1"/>
    <col min="15" max="15" width="14.42578125" style="1" customWidth="1"/>
    <col min="16" max="16" width="9.28515625" style="1" bestFit="1" customWidth="1"/>
    <col min="17" max="17" width="10.7109375" style="1" bestFit="1" customWidth="1"/>
    <col min="18" max="18" width="13.7109375" style="1" customWidth="1"/>
    <col min="19" max="19" width="12.7109375" style="1" customWidth="1"/>
    <col min="20" max="20" width="12.42578125" style="1" customWidth="1"/>
    <col min="21" max="21" width="10.7109375" style="1" customWidth="1"/>
    <col min="22" max="22" width="10.7109375" style="1" bestFit="1" customWidth="1"/>
    <col min="23" max="25" width="9.140625" style="1"/>
    <col min="26" max="26" width="7.7109375" style="1" customWidth="1"/>
    <col min="27" max="27" width="10.28515625" style="1" customWidth="1"/>
    <col min="28" max="28" width="9.140625" style="1"/>
    <col min="29" max="29" width="8.140625" style="1" customWidth="1"/>
    <col min="30" max="30" width="9.140625" style="1"/>
    <col min="31" max="31" width="9.42578125" style="1" customWidth="1"/>
    <col min="32" max="32" width="8" style="1" customWidth="1"/>
    <col min="33" max="33" width="8.5703125" style="1" customWidth="1"/>
    <col min="34" max="34" width="9.5703125" style="1" customWidth="1"/>
    <col min="35" max="16384" width="9.140625" style="1"/>
  </cols>
  <sheetData>
    <row r="2" spans="1:35" ht="20.25">
      <c r="A2" s="2" t="s">
        <v>51</v>
      </c>
      <c r="O2" s="46"/>
      <c r="P2" s="46"/>
      <c r="Q2" s="46"/>
      <c r="R2" s="46"/>
      <c r="S2" s="46"/>
      <c r="T2" s="46"/>
      <c r="U2" s="46"/>
      <c r="V2" s="46"/>
    </row>
    <row r="3" spans="1:35">
      <c r="A3" s="24"/>
      <c r="B3" s="24"/>
      <c r="C3" s="24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  <c r="Q3" s="48"/>
      <c r="R3" s="48"/>
      <c r="S3" s="48"/>
      <c r="T3" s="48"/>
      <c r="U3" s="48"/>
      <c r="V3" s="48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  <c r="AI3" s="48"/>
    </row>
    <row r="4" spans="1:35" s="50" customFormat="1" ht="28.5" customHeight="1">
      <c r="A4" s="10" t="s">
        <v>43</v>
      </c>
      <c r="B4" s="49" t="s">
        <v>41</v>
      </c>
      <c r="C4" s="10" t="s">
        <v>1</v>
      </c>
      <c r="D4" s="10" t="s">
        <v>2</v>
      </c>
      <c r="E4" s="10" t="s">
        <v>3</v>
      </c>
      <c r="F4" s="10"/>
      <c r="G4" s="10" t="s">
        <v>4</v>
      </c>
      <c r="H4" s="10"/>
      <c r="I4" s="10" t="s">
        <v>5</v>
      </c>
      <c r="J4" s="10"/>
      <c r="K4" s="10" t="s">
        <v>6</v>
      </c>
      <c r="L4" s="10" t="s">
        <v>7</v>
      </c>
      <c r="M4" s="10" t="s">
        <v>8</v>
      </c>
      <c r="N4" s="10"/>
      <c r="O4" s="10" t="s">
        <v>9</v>
      </c>
      <c r="P4" s="10" t="s">
        <v>8</v>
      </c>
      <c r="Q4" s="10"/>
      <c r="R4" s="10"/>
      <c r="S4" s="10"/>
      <c r="T4" s="10"/>
      <c r="U4" s="10"/>
      <c r="V4" s="10" t="s">
        <v>10</v>
      </c>
      <c r="W4" s="10" t="s">
        <v>11</v>
      </c>
      <c r="X4" s="10" t="s">
        <v>12</v>
      </c>
      <c r="Y4" s="10" t="s">
        <v>8</v>
      </c>
      <c r="Z4" s="10"/>
      <c r="AA4" s="10" t="s">
        <v>13</v>
      </c>
      <c r="AB4" s="10" t="s">
        <v>8</v>
      </c>
      <c r="AC4" s="10"/>
      <c r="AD4" s="10" t="s">
        <v>14</v>
      </c>
      <c r="AE4" s="10" t="s">
        <v>15</v>
      </c>
      <c r="AF4" s="10" t="s">
        <v>16</v>
      </c>
      <c r="AG4" s="13" t="s">
        <v>3</v>
      </c>
      <c r="AH4" s="10" t="s">
        <v>42</v>
      </c>
      <c r="AI4" s="10" t="s">
        <v>17</v>
      </c>
    </row>
    <row r="5" spans="1:35" s="50" customFormat="1" ht="111.75" customHeight="1">
      <c r="A5" s="10"/>
      <c r="B5" s="51"/>
      <c r="C5" s="10"/>
      <c r="D5" s="10"/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0"/>
      <c r="L5" s="10"/>
      <c r="M5" s="13" t="s">
        <v>24</v>
      </c>
      <c r="N5" s="13" t="s">
        <v>25</v>
      </c>
      <c r="O5" s="10"/>
      <c r="P5" s="13" t="s">
        <v>26</v>
      </c>
      <c r="Q5" s="13" t="s">
        <v>27</v>
      </c>
      <c r="R5" s="13" t="s">
        <v>28</v>
      </c>
      <c r="S5" s="13" t="s">
        <v>29</v>
      </c>
      <c r="T5" s="13" t="s">
        <v>30</v>
      </c>
      <c r="U5" s="13" t="s">
        <v>31</v>
      </c>
      <c r="V5" s="10"/>
      <c r="W5" s="10"/>
      <c r="X5" s="10"/>
      <c r="Y5" s="13" t="s">
        <v>32</v>
      </c>
      <c r="Z5" s="13" t="s">
        <v>33</v>
      </c>
      <c r="AA5" s="10"/>
      <c r="AB5" s="13" t="s">
        <v>32</v>
      </c>
      <c r="AC5" s="13" t="s">
        <v>33</v>
      </c>
      <c r="AD5" s="10"/>
      <c r="AE5" s="10"/>
      <c r="AF5" s="10"/>
      <c r="AG5" s="13" t="s">
        <v>34</v>
      </c>
      <c r="AH5" s="10"/>
      <c r="AI5" s="10"/>
    </row>
    <row r="6" spans="1:35">
      <c r="A6" s="52" t="s">
        <v>44</v>
      </c>
      <c r="B6" s="53">
        <v>469</v>
      </c>
      <c r="C6" s="53">
        <v>246</v>
      </c>
      <c r="D6" s="53">
        <v>20337</v>
      </c>
      <c r="E6" s="53">
        <v>5428</v>
      </c>
      <c r="F6" s="53">
        <v>14909</v>
      </c>
      <c r="G6" s="53">
        <v>1131</v>
      </c>
      <c r="H6" s="53">
        <v>2077</v>
      </c>
      <c r="I6" s="53">
        <v>1408</v>
      </c>
      <c r="J6" s="53">
        <v>623</v>
      </c>
      <c r="K6" s="53">
        <v>9585</v>
      </c>
      <c r="L6" s="53">
        <v>10669</v>
      </c>
      <c r="M6" s="53">
        <v>6807</v>
      </c>
      <c r="N6" s="53">
        <v>3862</v>
      </c>
      <c r="O6" s="54">
        <v>36424.320999999996</v>
      </c>
      <c r="P6" s="54">
        <v>95.701999999999998</v>
      </c>
      <c r="Q6" s="54">
        <v>7175.1320000000005</v>
      </c>
      <c r="R6" s="54">
        <v>14320.278000000002</v>
      </c>
      <c r="S6" s="54">
        <v>7850.9649999999983</v>
      </c>
      <c r="T6" s="54">
        <v>2902.9789999999994</v>
      </c>
      <c r="U6" s="54">
        <v>4079.2649999999994</v>
      </c>
      <c r="V6" s="54">
        <v>2599.6029999999996</v>
      </c>
      <c r="W6" s="53">
        <v>2527</v>
      </c>
      <c r="X6" s="53">
        <v>3748</v>
      </c>
      <c r="Y6" s="53">
        <v>3219</v>
      </c>
      <c r="Z6" s="53">
        <v>529</v>
      </c>
      <c r="AA6" s="53">
        <v>3051</v>
      </c>
      <c r="AB6" s="53">
        <v>2602</v>
      </c>
      <c r="AC6" s="53">
        <v>449</v>
      </c>
      <c r="AD6" s="53">
        <v>1008</v>
      </c>
      <c r="AE6" s="53">
        <v>28</v>
      </c>
      <c r="AF6" s="53">
        <v>7</v>
      </c>
      <c r="AG6" s="53">
        <v>6</v>
      </c>
      <c r="AH6" s="54">
        <v>1033.143</v>
      </c>
      <c r="AI6" s="53">
        <v>210</v>
      </c>
    </row>
    <row r="7" spans="1:35">
      <c r="A7" s="52" t="s">
        <v>45</v>
      </c>
      <c r="B7" s="53">
        <v>165</v>
      </c>
      <c r="C7" s="53">
        <v>100</v>
      </c>
      <c r="D7" s="53">
        <v>8468</v>
      </c>
      <c r="E7" s="53">
        <v>1942</v>
      </c>
      <c r="F7" s="53">
        <v>6526</v>
      </c>
      <c r="G7" s="53">
        <v>309</v>
      </c>
      <c r="H7" s="53">
        <v>314</v>
      </c>
      <c r="I7" s="53">
        <v>385</v>
      </c>
      <c r="J7" s="53">
        <v>258</v>
      </c>
      <c r="K7" s="53">
        <v>3852</v>
      </c>
      <c r="L7" s="53">
        <v>3546</v>
      </c>
      <c r="M7" s="53">
        <v>1596</v>
      </c>
      <c r="N7" s="53">
        <v>1950</v>
      </c>
      <c r="O7" s="54">
        <v>10667.695</v>
      </c>
      <c r="P7" s="54">
        <v>23.480000000000004</v>
      </c>
      <c r="Q7" s="54">
        <v>4883.7119999999995</v>
      </c>
      <c r="R7" s="54">
        <v>1453.9469999999999</v>
      </c>
      <c r="S7" s="54">
        <v>1382.268</v>
      </c>
      <c r="T7" s="54">
        <v>1088.174</v>
      </c>
      <c r="U7" s="54">
        <v>1836.0939999999996</v>
      </c>
      <c r="V7" s="54">
        <v>1519.6819999999993</v>
      </c>
      <c r="W7" s="53">
        <v>777</v>
      </c>
      <c r="X7" s="53">
        <v>992</v>
      </c>
      <c r="Y7" s="53">
        <v>871</v>
      </c>
      <c r="Z7" s="53">
        <v>121</v>
      </c>
      <c r="AA7" s="53">
        <v>812</v>
      </c>
      <c r="AB7" s="53">
        <v>717</v>
      </c>
      <c r="AC7" s="53">
        <v>95</v>
      </c>
      <c r="AD7" s="53">
        <v>537</v>
      </c>
      <c r="AE7" s="53">
        <v>25</v>
      </c>
      <c r="AF7" s="53">
        <v>3</v>
      </c>
      <c r="AG7" s="53">
        <v>1</v>
      </c>
      <c r="AH7" s="54">
        <v>394.97399999999999</v>
      </c>
      <c r="AI7" s="53">
        <v>101</v>
      </c>
    </row>
    <row r="8" spans="1:35">
      <c r="A8" s="52" t="s">
        <v>52</v>
      </c>
      <c r="B8" s="53">
        <v>159</v>
      </c>
      <c r="C8" s="53">
        <v>138</v>
      </c>
      <c r="D8" s="53">
        <v>9997</v>
      </c>
      <c r="E8" s="53">
        <v>3123</v>
      </c>
      <c r="F8" s="53">
        <v>6874</v>
      </c>
      <c r="G8" s="53">
        <v>423</v>
      </c>
      <c r="H8" s="53">
        <v>462</v>
      </c>
      <c r="I8" s="53">
        <v>666</v>
      </c>
      <c r="J8" s="53">
        <v>610</v>
      </c>
      <c r="K8" s="53">
        <v>4336</v>
      </c>
      <c r="L8" s="53">
        <v>3398</v>
      </c>
      <c r="M8" s="53">
        <v>933</v>
      </c>
      <c r="N8" s="53">
        <v>2052</v>
      </c>
      <c r="O8" s="54">
        <v>93076.303</v>
      </c>
      <c r="P8" s="54">
        <v>46.599000000000011</v>
      </c>
      <c r="Q8" s="54">
        <v>5586.4039999999986</v>
      </c>
      <c r="R8" s="54">
        <v>33148.632999999987</v>
      </c>
      <c r="S8" s="54">
        <v>44626.245000000003</v>
      </c>
      <c r="T8" s="54">
        <v>1404.5240000000001</v>
      </c>
      <c r="U8" s="54">
        <v>8322.121000000001</v>
      </c>
      <c r="V8" s="54">
        <v>4345.6109999999999</v>
      </c>
      <c r="W8" s="53">
        <v>1063</v>
      </c>
      <c r="X8" s="53">
        <v>1971</v>
      </c>
      <c r="Y8" s="53">
        <v>1826</v>
      </c>
      <c r="Z8" s="53">
        <v>145</v>
      </c>
      <c r="AA8" s="53">
        <v>1792</v>
      </c>
      <c r="AB8" s="53">
        <v>1665</v>
      </c>
      <c r="AC8" s="53">
        <v>127</v>
      </c>
      <c r="AD8" s="53">
        <v>1179</v>
      </c>
      <c r="AE8" s="53">
        <v>164</v>
      </c>
      <c r="AF8" s="53">
        <v>2</v>
      </c>
      <c r="AG8" s="53">
        <v>2</v>
      </c>
      <c r="AH8" s="54">
        <v>473.72699999999986</v>
      </c>
      <c r="AI8" s="53">
        <v>67</v>
      </c>
    </row>
    <row r="9" spans="1:35">
      <c r="A9" s="52" t="s">
        <v>46</v>
      </c>
      <c r="B9" s="53">
        <v>128</v>
      </c>
      <c r="C9" s="53">
        <v>73</v>
      </c>
      <c r="D9" s="53">
        <v>5511</v>
      </c>
      <c r="E9" s="53">
        <v>2113</v>
      </c>
      <c r="F9" s="53">
        <v>3398</v>
      </c>
      <c r="G9" s="53">
        <v>639</v>
      </c>
      <c r="H9" s="53">
        <v>267</v>
      </c>
      <c r="I9" s="53">
        <v>1811</v>
      </c>
      <c r="J9" s="53">
        <v>374</v>
      </c>
      <c r="K9" s="53">
        <v>1504</v>
      </c>
      <c r="L9" s="53">
        <v>1414</v>
      </c>
      <c r="M9" s="53">
        <v>857</v>
      </c>
      <c r="N9" s="53">
        <v>557</v>
      </c>
      <c r="O9" s="54">
        <v>11934.593999999999</v>
      </c>
      <c r="P9" s="54">
        <v>72.131</v>
      </c>
      <c r="Q9" s="54">
        <v>599.12099999999998</v>
      </c>
      <c r="R9" s="54">
        <v>425.05099999999999</v>
      </c>
      <c r="S9" s="54">
        <v>9194.0839999999989</v>
      </c>
      <c r="T9" s="54">
        <v>191.21999999999997</v>
      </c>
      <c r="U9" s="54">
        <v>1452.9870000000001</v>
      </c>
      <c r="V9" s="54">
        <v>843.32599999999991</v>
      </c>
      <c r="W9" s="53">
        <v>415</v>
      </c>
      <c r="X9" s="53">
        <v>1308</v>
      </c>
      <c r="Y9" s="53">
        <v>1057</v>
      </c>
      <c r="Z9" s="53">
        <v>251</v>
      </c>
      <c r="AA9" s="53">
        <v>1135</v>
      </c>
      <c r="AB9" s="53">
        <v>946</v>
      </c>
      <c r="AC9" s="53">
        <v>189</v>
      </c>
      <c r="AD9" s="53">
        <v>305</v>
      </c>
      <c r="AE9" s="53">
        <v>26</v>
      </c>
      <c r="AF9" s="53">
        <v>0</v>
      </c>
      <c r="AG9" s="53">
        <v>0</v>
      </c>
      <c r="AH9" s="54">
        <v>244.81</v>
      </c>
      <c r="AI9" s="53">
        <v>39</v>
      </c>
    </row>
    <row r="10" spans="1:35">
      <c r="A10" s="52" t="s">
        <v>47</v>
      </c>
      <c r="B10" s="53">
        <v>354</v>
      </c>
      <c r="C10" s="53">
        <v>170</v>
      </c>
      <c r="D10" s="53">
        <v>15500</v>
      </c>
      <c r="E10" s="53">
        <v>4558</v>
      </c>
      <c r="F10" s="53">
        <v>10942</v>
      </c>
      <c r="G10" s="53">
        <v>816</v>
      </c>
      <c r="H10" s="53">
        <v>651</v>
      </c>
      <c r="I10" s="53">
        <v>1225</v>
      </c>
      <c r="J10" s="53">
        <v>591</v>
      </c>
      <c r="K10" s="53">
        <v>7290</v>
      </c>
      <c r="L10" s="53">
        <v>7828</v>
      </c>
      <c r="M10" s="53">
        <v>4929</v>
      </c>
      <c r="N10" s="53">
        <v>2889</v>
      </c>
      <c r="O10" s="54">
        <v>37754.395429999997</v>
      </c>
      <c r="P10" s="54">
        <v>148.18199999999999</v>
      </c>
      <c r="Q10" s="54">
        <v>9884.1981999999971</v>
      </c>
      <c r="R10" s="54">
        <v>15761.030500000001</v>
      </c>
      <c r="S10" s="54">
        <v>5665.4040300000015</v>
      </c>
      <c r="T10" s="54">
        <v>2305.9659999999999</v>
      </c>
      <c r="U10" s="54">
        <v>3989.6156999999994</v>
      </c>
      <c r="V10" s="54">
        <v>2781.9647799999998</v>
      </c>
      <c r="W10" s="53">
        <v>1929</v>
      </c>
      <c r="X10" s="53">
        <v>2958</v>
      </c>
      <c r="Y10" s="53">
        <v>2625</v>
      </c>
      <c r="Z10" s="53">
        <v>333</v>
      </c>
      <c r="AA10" s="53">
        <v>2708</v>
      </c>
      <c r="AB10" s="53">
        <v>2406</v>
      </c>
      <c r="AC10" s="53">
        <v>302</v>
      </c>
      <c r="AD10" s="53">
        <v>2165</v>
      </c>
      <c r="AE10" s="53">
        <v>33</v>
      </c>
      <c r="AF10" s="53">
        <v>12</v>
      </c>
      <c r="AG10" s="53">
        <v>10</v>
      </c>
      <c r="AH10" s="54">
        <v>899.04659999999978</v>
      </c>
      <c r="AI10" s="53">
        <v>138</v>
      </c>
    </row>
    <row r="11" spans="1:35">
      <c r="A11" s="52" t="s">
        <v>48</v>
      </c>
      <c r="B11" s="53">
        <v>187</v>
      </c>
      <c r="C11" s="53">
        <v>139</v>
      </c>
      <c r="D11" s="53">
        <v>11597</v>
      </c>
      <c r="E11" s="53">
        <v>2669</v>
      </c>
      <c r="F11" s="53">
        <v>8928</v>
      </c>
      <c r="G11" s="53">
        <v>455</v>
      </c>
      <c r="H11" s="53">
        <v>283</v>
      </c>
      <c r="I11" s="53">
        <v>532</v>
      </c>
      <c r="J11" s="53">
        <v>238</v>
      </c>
      <c r="K11" s="53">
        <v>2610</v>
      </c>
      <c r="L11" s="53">
        <v>6692</v>
      </c>
      <c r="M11" s="53">
        <v>2716</v>
      </c>
      <c r="N11" s="53">
        <v>3976</v>
      </c>
      <c r="O11" s="54">
        <v>13944.230000000003</v>
      </c>
      <c r="P11" s="54">
        <v>69.801999999999992</v>
      </c>
      <c r="Q11" s="54">
        <v>2846.7150000000001</v>
      </c>
      <c r="R11" s="54">
        <v>6046.9149999999991</v>
      </c>
      <c r="S11" s="54">
        <v>2111.9</v>
      </c>
      <c r="T11" s="54">
        <v>1348.1489999999999</v>
      </c>
      <c r="U11" s="54">
        <v>1513.749</v>
      </c>
      <c r="V11" s="54">
        <v>1446.8530000000001</v>
      </c>
      <c r="W11" s="53">
        <v>929</v>
      </c>
      <c r="X11" s="53">
        <v>2094</v>
      </c>
      <c r="Y11" s="53">
        <v>1848</v>
      </c>
      <c r="Z11" s="53">
        <v>246</v>
      </c>
      <c r="AA11" s="53">
        <v>1693</v>
      </c>
      <c r="AB11" s="53">
        <v>1470</v>
      </c>
      <c r="AC11" s="53">
        <v>223</v>
      </c>
      <c r="AD11" s="53">
        <v>1524</v>
      </c>
      <c r="AE11" s="53">
        <v>51</v>
      </c>
      <c r="AF11" s="53">
        <v>14</v>
      </c>
      <c r="AG11" s="53">
        <v>8</v>
      </c>
      <c r="AH11" s="54">
        <v>880.61700000000008</v>
      </c>
      <c r="AI11" s="53">
        <v>101</v>
      </c>
    </row>
    <row r="12" spans="1:35">
      <c r="A12" s="52" t="s">
        <v>49</v>
      </c>
      <c r="B12" s="53">
        <v>312</v>
      </c>
      <c r="C12" s="53">
        <v>177</v>
      </c>
      <c r="D12" s="53">
        <v>9910</v>
      </c>
      <c r="E12" s="53">
        <v>4182</v>
      </c>
      <c r="F12" s="53">
        <v>5728</v>
      </c>
      <c r="G12" s="53">
        <v>388</v>
      </c>
      <c r="H12" s="53">
        <v>611</v>
      </c>
      <c r="I12" s="53">
        <v>637</v>
      </c>
      <c r="J12" s="53">
        <v>575</v>
      </c>
      <c r="K12" s="53">
        <v>3347</v>
      </c>
      <c r="L12" s="53">
        <v>4706</v>
      </c>
      <c r="M12" s="53">
        <v>2949</v>
      </c>
      <c r="N12" s="53">
        <v>1740</v>
      </c>
      <c r="O12" s="54">
        <v>29198.002024999998</v>
      </c>
      <c r="P12" s="54">
        <v>66.507000000000005</v>
      </c>
      <c r="Q12" s="54">
        <v>1386.6572000000001</v>
      </c>
      <c r="R12" s="54">
        <v>8478.9930000000022</v>
      </c>
      <c r="S12" s="54">
        <v>1485.9952000000001</v>
      </c>
      <c r="T12" s="54">
        <v>2087.7541999999999</v>
      </c>
      <c r="U12" s="54">
        <v>14120.499400000001</v>
      </c>
      <c r="V12" s="54">
        <v>1269.4059999999995</v>
      </c>
      <c r="W12" s="53">
        <v>1376</v>
      </c>
      <c r="X12" s="53">
        <v>2214</v>
      </c>
      <c r="Y12" s="53">
        <v>1912</v>
      </c>
      <c r="Z12" s="53">
        <v>302</v>
      </c>
      <c r="AA12" s="53">
        <v>1810</v>
      </c>
      <c r="AB12" s="53">
        <v>1587</v>
      </c>
      <c r="AC12" s="53">
        <v>223</v>
      </c>
      <c r="AD12" s="53">
        <v>1022</v>
      </c>
      <c r="AE12" s="53">
        <v>41</v>
      </c>
      <c r="AF12" s="53">
        <v>4</v>
      </c>
      <c r="AG12" s="53">
        <v>3</v>
      </c>
      <c r="AH12" s="54">
        <v>657.72280000000001</v>
      </c>
      <c r="AI12" s="53">
        <v>116</v>
      </c>
    </row>
    <row r="13" spans="1:35">
      <c r="A13" s="52" t="s">
        <v>50</v>
      </c>
      <c r="B13" s="53">
        <v>167</v>
      </c>
      <c r="C13" s="53">
        <v>93</v>
      </c>
      <c r="D13" s="53">
        <v>7023</v>
      </c>
      <c r="E13" s="53">
        <v>1757</v>
      </c>
      <c r="F13" s="53">
        <v>5266</v>
      </c>
      <c r="G13" s="53">
        <v>230</v>
      </c>
      <c r="H13" s="53">
        <v>498</v>
      </c>
      <c r="I13" s="53">
        <v>572</v>
      </c>
      <c r="J13" s="53">
        <v>171</v>
      </c>
      <c r="K13" s="53">
        <v>2319</v>
      </c>
      <c r="L13" s="53">
        <v>4345</v>
      </c>
      <c r="M13" s="53">
        <v>2196</v>
      </c>
      <c r="N13" s="53">
        <v>1660</v>
      </c>
      <c r="O13" s="54">
        <v>15910.711000000001</v>
      </c>
      <c r="P13" s="54">
        <v>103.374</v>
      </c>
      <c r="Q13" s="54">
        <v>2826.8349999999996</v>
      </c>
      <c r="R13" s="54">
        <v>7667.5770000000011</v>
      </c>
      <c r="S13" s="54">
        <v>2314.4150000000004</v>
      </c>
      <c r="T13" s="54">
        <v>481.98699999999997</v>
      </c>
      <c r="U13" s="54">
        <v>2473.7139999999999</v>
      </c>
      <c r="V13" s="54">
        <v>1083.0499999999997</v>
      </c>
      <c r="W13" s="53">
        <v>728</v>
      </c>
      <c r="X13" s="53">
        <v>1085</v>
      </c>
      <c r="Y13" s="53">
        <v>891</v>
      </c>
      <c r="Z13" s="53">
        <v>194</v>
      </c>
      <c r="AA13" s="53">
        <v>772</v>
      </c>
      <c r="AB13" s="53">
        <v>614</v>
      </c>
      <c r="AC13" s="53">
        <v>158</v>
      </c>
      <c r="AD13" s="53">
        <v>313</v>
      </c>
      <c r="AE13" s="53">
        <v>22</v>
      </c>
      <c r="AF13" s="53">
        <v>9</v>
      </c>
      <c r="AG13" s="53">
        <v>5</v>
      </c>
      <c r="AH13" s="54">
        <v>494.26099999999997</v>
      </c>
      <c r="AI13" s="53">
        <v>61</v>
      </c>
    </row>
    <row r="14" spans="1:35">
      <c r="A14" s="55" t="s">
        <v>40</v>
      </c>
      <c r="B14" s="20">
        <f>B6+B7+B8+B9+B10+B11+B12+B13</f>
        <v>1941</v>
      </c>
      <c r="C14" s="20">
        <f t="shared" ref="C14:AI14" si="0">C6+C7+C8+C9+C10+C11+C12+C13</f>
        <v>1136</v>
      </c>
      <c r="D14" s="20">
        <f t="shared" si="0"/>
        <v>88343</v>
      </c>
      <c r="E14" s="20">
        <f t="shared" si="0"/>
        <v>25772</v>
      </c>
      <c r="F14" s="20">
        <f t="shared" si="0"/>
        <v>62571</v>
      </c>
      <c r="G14" s="20">
        <f t="shared" si="0"/>
        <v>4391</v>
      </c>
      <c r="H14" s="20">
        <f t="shared" si="0"/>
        <v>5163</v>
      </c>
      <c r="I14" s="20">
        <f t="shared" si="0"/>
        <v>7236</v>
      </c>
      <c r="J14" s="20">
        <f t="shared" si="0"/>
        <v>3440</v>
      </c>
      <c r="K14" s="20">
        <f t="shared" si="0"/>
        <v>34843</v>
      </c>
      <c r="L14" s="20">
        <f t="shared" si="0"/>
        <v>42598</v>
      </c>
      <c r="M14" s="20">
        <f t="shared" si="0"/>
        <v>22983</v>
      </c>
      <c r="N14" s="20">
        <f t="shared" si="0"/>
        <v>18686</v>
      </c>
      <c r="O14" s="21">
        <f t="shared" si="0"/>
        <v>248910.25145500002</v>
      </c>
      <c r="P14" s="21">
        <f t="shared" si="0"/>
        <v>625.77700000000004</v>
      </c>
      <c r="Q14" s="21">
        <f t="shared" si="0"/>
        <v>35188.774400000002</v>
      </c>
      <c r="R14" s="21">
        <f t="shared" si="0"/>
        <v>87302.424499999994</v>
      </c>
      <c r="S14" s="21">
        <f t="shared" si="0"/>
        <v>74631.276230000003</v>
      </c>
      <c r="T14" s="21">
        <f t="shared" si="0"/>
        <v>11810.753199999997</v>
      </c>
      <c r="U14" s="21">
        <f t="shared" si="0"/>
        <v>37788.045099999996</v>
      </c>
      <c r="V14" s="21">
        <f t="shared" si="0"/>
        <v>15889.495779999997</v>
      </c>
      <c r="W14" s="20">
        <f t="shared" si="0"/>
        <v>9744</v>
      </c>
      <c r="X14" s="20">
        <f t="shared" si="0"/>
        <v>16370</v>
      </c>
      <c r="Y14" s="20">
        <f t="shared" si="0"/>
        <v>14249</v>
      </c>
      <c r="Z14" s="20">
        <f t="shared" si="0"/>
        <v>2121</v>
      </c>
      <c r="AA14" s="20">
        <f t="shared" si="0"/>
        <v>13773</v>
      </c>
      <c r="AB14" s="20">
        <f t="shared" si="0"/>
        <v>12007</v>
      </c>
      <c r="AC14" s="20">
        <f t="shared" si="0"/>
        <v>1766</v>
      </c>
      <c r="AD14" s="20">
        <f t="shared" si="0"/>
        <v>8053</v>
      </c>
      <c r="AE14" s="20">
        <f t="shared" si="0"/>
        <v>390</v>
      </c>
      <c r="AF14" s="20">
        <f t="shared" si="0"/>
        <v>51</v>
      </c>
      <c r="AG14" s="20">
        <f t="shared" si="0"/>
        <v>35</v>
      </c>
      <c r="AH14" s="21">
        <f t="shared" si="0"/>
        <v>5078.3014000000003</v>
      </c>
      <c r="AI14" s="20">
        <f t="shared" si="0"/>
        <v>833</v>
      </c>
    </row>
    <row r="17" spans="1:35" s="50" customFormat="1" ht="28.5" customHeight="1">
      <c r="A17" s="28" t="s">
        <v>0</v>
      </c>
      <c r="B17" s="28" t="s">
        <v>41</v>
      </c>
      <c r="C17" s="28" t="s">
        <v>1</v>
      </c>
      <c r="D17" s="28" t="s">
        <v>2</v>
      </c>
      <c r="E17" s="56" t="s">
        <v>3</v>
      </c>
      <c r="F17" s="57"/>
      <c r="G17" s="56" t="s">
        <v>4</v>
      </c>
      <c r="H17" s="57"/>
      <c r="I17" s="56" t="s">
        <v>5</v>
      </c>
      <c r="J17" s="57"/>
      <c r="K17" s="28" t="s">
        <v>6</v>
      </c>
      <c r="L17" s="28" t="s">
        <v>7</v>
      </c>
      <c r="M17" s="56" t="s">
        <v>8</v>
      </c>
      <c r="N17" s="57"/>
      <c r="O17" s="28" t="s">
        <v>9</v>
      </c>
      <c r="P17" s="56" t="s">
        <v>8</v>
      </c>
      <c r="Q17" s="58"/>
      <c r="R17" s="58"/>
      <c r="S17" s="58"/>
      <c r="T17" s="58"/>
      <c r="U17" s="57"/>
      <c r="V17" s="28" t="s">
        <v>10</v>
      </c>
      <c r="W17" s="28" t="s">
        <v>11</v>
      </c>
      <c r="X17" s="28" t="s">
        <v>12</v>
      </c>
      <c r="Y17" s="56" t="s">
        <v>8</v>
      </c>
      <c r="Z17" s="57"/>
      <c r="AA17" s="28" t="s">
        <v>13</v>
      </c>
      <c r="AB17" s="56" t="s">
        <v>8</v>
      </c>
      <c r="AC17" s="57"/>
      <c r="AD17" s="28" t="s">
        <v>14</v>
      </c>
      <c r="AE17" s="28" t="s">
        <v>15</v>
      </c>
      <c r="AF17" s="28" t="s">
        <v>16</v>
      </c>
      <c r="AG17" s="59" t="s">
        <v>3</v>
      </c>
      <c r="AH17" s="28" t="s">
        <v>42</v>
      </c>
      <c r="AI17" s="28" t="s">
        <v>17</v>
      </c>
    </row>
    <row r="18" spans="1:35" s="50" customFormat="1" ht="100.5" customHeight="1">
      <c r="A18" s="35"/>
      <c r="B18" s="60"/>
      <c r="C18" s="35"/>
      <c r="D18" s="35"/>
      <c r="E18" s="34" t="s">
        <v>18</v>
      </c>
      <c r="F18" s="34" t="s">
        <v>19</v>
      </c>
      <c r="G18" s="34" t="s">
        <v>20</v>
      </c>
      <c r="H18" s="34" t="s">
        <v>21</v>
      </c>
      <c r="I18" s="34" t="s">
        <v>22</v>
      </c>
      <c r="J18" s="34" t="s">
        <v>23</v>
      </c>
      <c r="K18" s="35"/>
      <c r="L18" s="35"/>
      <c r="M18" s="34" t="s">
        <v>24</v>
      </c>
      <c r="N18" s="34" t="s">
        <v>25</v>
      </c>
      <c r="O18" s="35"/>
      <c r="P18" s="34" t="s">
        <v>26</v>
      </c>
      <c r="Q18" s="34" t="s">
        <v>27</v>
      </c>
      <c r="R18" s="34" t="s">
        <v>28</v>
      </c>
      <c r="S18" s="34" t="s">
        <v>29</v>
      </c>
      <c r="T18" s="34" t="s">
        <v>30</v>
      </c>
      <c r="U18" s="34" t="s">
        <v>31</v>
      </c>
      <c r="V18" s="35"/>
      <c r="W18" s="35"/>
      <c r="X18" s="35"/>
      <c r="Y18" s="34" t="s">
        <v>32</v>
      </c>
      <c r="Z18" s="34" t="s">
        <v>33</v>
      </c>
      <c r="AA18" s="35"/>
      <c r="AB18" s="34" t="s">
        <v>32</v>
      </c>
      <c r="AC18" s="34" t="s">
        <v>33</v>
      </c>
      <c r="AD18" s="35"/>
      <c r="AE18" s="35"/>
      <c r="AF18" s="35"/>
      <c r="AG18" s="34" t="s">
        <v>34</v>
      </c>
      <c r="AH18" s="35"/>
      <c r="AI18" s="35"/>
    </row>
    <row r="19" spans="1:35">
      <c r="A19" s="52" t="s">
        <v>35</v>
      </c>
      <c r="B19" s="53">
        <v>1368</v>
      </c>
      <c r="C19" s="53">
        <v>718</v>
      </c>
      <c r="D19" s="53">
        <v>64211</v>
      </c>
      <c r="E19" s="53">
        <v>19199</v>
      </c>
      <c r="F19" s="53">
        <v>45012</v>
      </c>
      <c r="G19" s="53">
        <v>2946</v>
      </c>
      <c r="H19" s="53">
        <v>3801</v>
      </c>
      <c r="I19" s="53">
        <v>5310</v>
      </c>
      <c r="J19" s="53">
        <v>2766</v>
      </c>
      <c r="K19" s="53">
        <v>29158</v>
      </c>
      <c r="L19" s="53">
        <v>26133</v>
      </c>
      <c r="M19" s="53">
        <v>14613</v>
      </c>
      <c r="N19" s="53">
        <v>11171</v>
      </c>
      <c r="O19" s="54">
        <v>51974.337929999987</v>
      </c>
      <c r="P19" s="54">
        <v>412.3689999999998</v>
      </c>
      <c r="Q19" s="54">
        <v>13970.3462</v>
      </c>
      <c r="R19" s="54">
        <v>17384.337500000001</v>
      </c>
      <c r="S19" s="54">
        <v>8632.5840300000018</v>
      </c>
      <c r="T19" s="54">
        <v>2461.9600000000005</v>
      </c>
      <c r="U19" s="54">
        <v>8833.1022000000012</v>
      </c>
      <c r="V19" s="54">
        <v>5178.49658</v>
      </c>
      <c r="W19" s="53">
        <v>7040</v>
      </c>
      <c r="X19" s="53">
        <v>11076</v>
      </c>
      <c r="Y19" s="53">
        <v>9596</v>
      </c>
      <c r="Z19" s="53">
        <v>1480</v>
      </c>
      <c r="AA19" s="53">
        <v>9706</v>
      </c>
      <c r="AB19" s="53">
        <v>8433</v>
      </c>
      <c r="AC19" s="53">
        <v>1273</v>
      </c>
      <c r="AD19" s="53">
        <v>5051</v>
      </c>
      <c r="AE19" s="53">
        <v>214</v>
      </c>
      <c r="AF19" s="53">
        <v>19</v>
      </c>
      <c r="AG19" s="53">
        <v>10</v>
      </c>
      <c r="AH19" s="54">
        <v>2494.9766000000004</v>
      </c>
      <c r="AI19" s="53">
        <v>548</v>
      </c>
    </row>
    <row r="20" spans="1:35">
      <c r="A20" s="52" t="s">
        <v>60</v>
      </c>
      <c r="B20" s="53">
        <v>502</v>
      </c>
      <c r="C20" s="53">
        <v>379</v>
      </c>
      <c r="D20" s="53">
        <v>22606</v>
      </c>
      <c r="E20" s="53">
        <v>6242</v>
      </c>
      <c r="F20" s="53">
        <v>16364</v>
      </c>
      <c r="G20" s="53">
        <v>1395</v>
      </c>
      <c r="H20" s="53">
        <v>1232</v>
      </c>
      <c r="I20" s="53">
        <v>1871</v>
      </c>
      <c r="J20" s="53">
        <v>652</v>
      </c>
      <c r="K20" s="53">
        <v>5336</v>
      </c>
      <c r="L20" s="53">
        <v>15537</v>
      </c>
      <c r="M20" s="53">
        <v>7910</v>
      </c>
      <c r="N20" s="53">
        <v>7049</v>
      </c>
      <c r="O20" s="54">
        <v>196023.39002500006</v>
      </c>
      <c r="P20" s="54">
        <v>194.99899999999994</v>
      </c>
      <c r="Q20" s="54">
        <v>20884.490199999993</v>
      </c>
      <c r="R20" s="54">
        <v>69749.58199999998</v>
      </c>
      <c r="S20" s="54">
        <v>65880.861200000014</v>
      </c>
      <c r="T20" s="54">
        <v>9317.2902000000031</v>
      </c>
      <c r="U20" s="54">
        <v>28779.879399999998</v>
      </c>
      <c r="V20" s="54">
        <v>10554.261999999999</v>
      </c>
      <c r="W20" s="53">
        <v>2479</v>
      </c>
      <c r="X20" s="53">
        <v>5091</v>
      </c>
      <c r="Y20" s="53">
        <v>4480</v>
      </c>
      <c r="Z20" s="53">
        <v>611</v>
      </c>
      <c r="AA20" s="53">
        <v>3922</v>
      </c>
      <c r="AB20" s="53">
        <v>3448</v>
      </c>
      <c r="AC20" s="53">
        <v>474</v>
      </c>
      <c r="AD20" s="53">
        <v>2888</v>
      </c>
      <c r="AE20" s="53">
        <v>164</v>
      </c>
      <c r="AF20" s="53">
        <v>27</v>
      </c>
      <c r="AG20" s="53">
        <v>20</v>
      </c>
      <c r="AH20" s="54">
        <v>2475.8360000000002</v>
      </c>
      <c r="AI20" s="53">
        <v>267</v>
      </c>
    </row>
    <row r="21" spans="1:35">
      <c r="A21" s="52" t="s">
        <v>38</v>
      </c>
      <c r="B21" s="53">
        <v>54</v>
      </c>
      <c r="C21" s="53">
        <v>33</v>
      </c>
      <c r="D21" s="53">
        <v>1309</v>
      </c>
      <c r="E21" s="53">
        <v>284</v>
      </c>
      <c r="F21" s="53">
        <v>1025</v>
      </c>
      <c r="G21" s="53">
        <v>42</v>
      </c>
      <c r="H21" s="53">
        <v>107</v>
      </c>
      <c r="I21" s="53">
        <v>54</v>
      </c>
      <c r="J21" s="53">
        <v>16</v>
      </c>
      <c r="K21" s="53">
        <v>303</v>
      </c>
      <c r="L21" s="53">
        <v>888</v>
      </c>
      <c r="M21" s="53">
        <v>431</v>
      </c>
      <c r="N21" s="53">
        <v>455</v>
      </c>
      <c r="O21" s="54">
        <v>897.98350000000005</v>
      </c>
      <c r="P21" s="54">
        <v>17.219000000000001</v>
      </c>
      <c r="Q21" s="54">
        <v>324.90800000000002</v>
      </c>
      <c r="R21" s="54">
        <v>168.39500000000001</v>
      </c>
      <c r="S21" s="54">
        <v>114.301</v>
      </c>
      <c r="T21" s="54">
        <v>31.383000000000003</v>
      </c>
      <c r="U21" s="54">
        <v>119.0635</v>
      </c>
      <c r="V21" s="54">
        <v>150.11720000000003</v>
      </c>
      <c r="W21" s="53">
        <v>208</v>
      </c>
      <c r="X21" s="53">
        <v>181</v>
      </c>
      <c r="Y21" s="53">
        <v>154</v>
      </c>
      <c r="Z21" s="53">
        <v>27</v>
      </c>
      <c r="AA21" s="53">
        <v>129</v>
      </c>
      <c r="AB21" s="53">
        <v>110</v>
      </c>
      <c r="AC21" s="53">
        <v>19</v>
      </c>
      <c r="AD21" s="53">
        <v>110</v>
      </c>
      <c r="AE21" s="53">
        <v>12</v>
      </c>
      <c r="AF21" s="53">
        <v>5</v>
      </c>
      <c r="AG21" s="53">
        <v>5</v>
      </c>
      <c r="AH21" s="54">
        <v>91.239800000000002</v>
      </c>
      <c r="AI21" s="53">
        <v>15</v>
      </c>
    </row>
    <row r="22" spans="1:35">
      <c r="A22" s="52" t="s">
        <v>39</v>
      </c>
      <c r="B22" s="53">
        <v>17</v>
      </c>
      <c r="C22" s="53">
        <v>6</v>
      </c>
      <c r="D22" s="53">
        <v>217</v>
      </c>
      <c r="E22" s="53">
        <v>47</v>
      </c>
      <c r="F22" s="53">
        <v>170</v>
      </c>
      <c r="G22" s="53">
        <v>8</v>
      </c>
      <c r="H22" s="53">
        <v>23</v>
      </c>
      <c r="I22" s="53">
        <v>1</v>
      </c>
      <c r="J22" s="53">
        <v>6</v>
      </c>
      <c r="K22" s="53">
        <v>46</v>
      </c>
      <c r="L22" s="53">
        <v>40</v>
      </c>
      <c r="M22" s="53">
        <v>29</v>
      </c>
      <c r="N22" s="53">
        <v>11</v>
      </c>
      <c r="O22" s="54">
        <v>14.540000000000001</v>
      </c>
      <c r="P22" s="54">
        <v>1.1900000000000002</v>
      </c>
      <c r="Q22" s="54">
        <v>9.0299999999999994</v>
      </c>
      <c r="R22" s="54">
        <v>0.11</v>
      </c>
      <c r="S22" s="54">
        <v>3.5300000000000002</v>
      </c>
      <c r="T22" s="54">
        <v>0.12</v>
      </c>
      <c r="U22" s="54">
        <v>56</v>
      </c>
      <c r="V22" s="54">
        <v>6.62</v>
      </c>
      <c r="W22" s="53">
        <v>17</v>
      </c>
      <c r="X22" s="53">
        <v>22</v>
      </c>
      <c r="Y22" s="53">
        <v>19</v>
      </c>
      <c r="Z22" s="53">
        <v>3</v>
      </c>
      <c r="AA22" s="53">
        <v>16</v>
      </c>
      <c r="AB22" s="53">
        <v>16</v>
      </c>
      <c r="AC22" s="53">
        <v>0</v>
      </c>
      <c r="AD22" s="53">
        <v>4</v>
      </c>
      <c r="AE22" s="53">
        <v>0</v>
      </c>
      <c r="AF22" s="53">
        <v>0</v>
      </c>
      <c r="AG22" s="53">
        <v>0</v>
      </c>
      <c r="AH22" s="54">
        <v>16.249000000000002</v>
      </c>
      <c r="AI22" s="53">
        <v>3</v>
      </c>
    </row>
    <row r="23" spans="1:35">
      <c r="A23" s="55" t="s">
        <v>40</v>
      </c>
      <c r="B23" s="20">
        <f>B19+B20+B21+B22</f>
        <v>1941</v>
      </c>
      <c r="C23" s="20">
        <f t="shared" ref="C23:AI23" si="1">C19+C20+C21+C22</f>
        <v>1136</v>
      </c>
      <c r="D23" s="20">
        <f t="shared" si="1"/>
        <v>88343</v>
      </c>
      <c r="E23" s="20">
        <f t="shared" si="1"/>
        <v>25772</v>
      </c>
      <c r="F23" s="20">
        <f t="shared" si="1"/>
        <v>62571</v>
      </c>
      <c r="G23" s="20">
        <f t="shared" si="1"/>
        <v>4391</v>
      </c>
      <c r="H23" s="20">
        <f t="shared" si="1"/>
        <v>5163</v>
      </c>
      <c r="I23" s="20">
        <f t="shared" si="1"/>
        <v>7236</v>
      </c>
      <c r="J23" s="20">
        <f t="shared" si="1"/>
        <v>3440</v>
      </c>
      <c r="K23" s="20">
        <f t="shared" si="1"/>
        <v>34843</v>
      </c>
      <c r="L23" s="20">
        <f t="shared" si="1"/>
        <v>42598</v>
      </c>
      <c r="M23" s="20">
        <f t="shared" si="1"/>
        <v>22983</v>
      </c>
      <c r="N23" s="20">
        <f t="shared" si="1"/>
        <v>18686</v>
      </c>
      <c r="O23" s="21">
        <f t="shared" si="1"/>
        <v>248910.25145500005</v>
      </c>
      <c r="P23" s="21">
        <f t="shared" si="1"/>
        <v>625.77699999999982</v>
      </c>
      <c r="Q23" s="21">
        <f t="shared" si="1"/>
        <v>35188.774399999995</v>
      </c>
      <c r="R23" s="21">
        <f t="shared" si="1"/>
        <v>87302.424499999994</v>
      </c>
      <c r="S23" s="21">
        <f t="shared" si="1"/>
        <v>74631.276230000018</v>
      </c>
      <c r="T23" s="21">
        <f t="shared" si="1"/>
        <v>11810.753200000005</v>
      </c>
      <c r="U23" s="21">
        <f t="shared" si="1"/>
        <v>37788.045099999996</v>
      </c>
      <c r="V23" s="21">
        <f t="shared" si="1"/>
        <v>15889.495779999999</v>
      </c>
      <c r="W23" s="20">
        <f t="shared" si="1"/>
        <v>9744</v>
      </c>
      <c r="X23" s="20">
        <f t="shared" si="1"/>
        <v>16370</v>
      </c>
      <c r="Y23" s="20">
        <f t="shared" si="1"/>
        <v>14249</v>
      </c>
      <c r="Z23" s="20">
        <f t="shared" si="1"/>
        <v>2121</v>
      </c>
      <c r="AA23" s="20">
        <f t="shared" si="1"/>
        <v>13773</v>
      </c>
      <c r="AB23" s="20">
        <f t="shared" si="1"/>
        <v>12007</v>
      </c>
      <c r="AC23" s="20">
        <f t="shared" si="1"/>
        <v>1766</v>
      </c>
      <c r="AD23" s="20">
        <f t="shared" si="1"/>
        <v>8053</v>
      </c>
      <c r="AE23" s="20">
        <f t="shared" si="1"/>
        <v>390</v>
      </c>
      <c r="AF23" s="20">
        <f t="shared" si="1"/>
        <v>51</v>
      </c>
      <c r="AG23" s="20">
        <f t="shared" si="1"/>
        <v>35</v>
      </c>
      <c r="AH23" s="21">
        <f t="shared" si="1"/>
        <v>5078.3014000000012</v>
      </c>
      <c r="AI23" s="20">
        <f t="shared" si="1"/>
        <v>833</v>
      </c>
    </row>
  </sheetData>
  <mergeCells count="46">
    <mergeCell ref="A4:A5"/>
    <mergeCell ref="B4:B5"/>
    <mergeCell ref="AF4:AF5"/>
    <mergeCell ref="AH4:AH5"/>
    <mergeCell ref="AI4:AI5"/>
    <mergeCell ref="X4:X5"/>
    <mergeCell ref="Y4:Z4"/>
    <mergeCell ref="AA4:AA5"/>
    <mergeCell ref="AB4:AC4"/>
    <mergeCell ref="AD4:AD5"/>
    <mergeCell ref="AE4:AE5"/>
    <mergeCell ref="W4:W5"/>
    <mergeCell ref="C4:C5"/>
    <mergeCell ref="D4:D5"/>
    <mergeCell ref="E4:F4"/>
    <mergeCell ref="G4:H4"/>
    <mergeCell ref="I4:J4"/>
    <mergeCell ref="K4:K5"/>
    <mergeCell ref="L4:L5"/>
    <mergeCell ref="M4:N4"/>
    <mergeCell ref="O4:O5"/>
    <mergeCell ref="P4:U4"/>
    <mergeCell ref="V4:V5"/>
    <mergeCell ref="AA17:AA18"/>
    <mergeCell ref="AB17:AC17"/>
    <mergeCell ref="AE17:AE18"/>
    <mergeCell ref="V17:V18"/>
    <mergeCell ref="P17:U17"/>
    <mergeCell ref="AH17:AH18"/>
    <mergeCell ref="AI17:AI18"/>
    <mergeCell ref="AD17:AD18"/>
    <mergeCell ref="AF17:AF18"/>
    <mergeCell ref="Y17:Z17"/>
    <mergeCell ref="A17:A18"/>
    <mergeCell ref="E17:F17"/>
    <mergeCell ref="G17:H17"/>
    <mergeCell ref="W17:W18"/>
    <mergeCell ref="X17:X18"/>
    <mergeCell ref="B17:B18"/>
    <mergeCell ref="L17:L18"/>
    <mergeCell ref="M17:N17"/>
    <mergeCell ref="O17:O18"/>
    <mergeCell ref="C17:C18"/>
    <mergeCell ref="D17:D18"/>
    <mergeCell ref="I17:J17"/>
    <mergeCell ref="K17:K18"/>
  </mergeCells>
  <pageMargins left="0.11811023622047245" right="0.11811023622047245" top="0.59055118110236227" bottom="0.19685039370078741" header="0" footer="0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view="pageBreakPreview" topLeftCell="A4" zoomScaleNormal="100" zoomScaleSheetLayoutView="100" workbookViewId="0">
      <selection activeCell="A21" sqref="A21"/>
    </sheetView>
  </sheetViews>
  <sheetFormatPr defaultRowHeight="15"/>
  <cols>
    <col min="1" max="1" width="24.7109375" style="1" customWidth="1"/>
    <col min="2" max="2" width="8.42578125" style="1" customWidth="1"/>
    <col min="3" max="3" width="11.140625" style="1" customWidth="1"/>
    <col min="4" max="6" width="9.140625" style="1"/>
    <col min="7" max="7" width="12.85546875" style="1" customWidth="1"/>
    <col min="8" max="8" width="12.42578125" style="1" customWidth="1"/>
    <col min="9" max="10" width="9.140625" style="1"/>
    <col min="11" max="11" width="9.7109375" style="1" customWidth="1"/>
    <col min="12" max="12" width="10" style="1" customWidth="1"/>
    <col min="13" max="13" width="12.28515625" style="1" customWidth="1"/>
    <col min="14" max="14" width="9.140625" style="1" customWidth="1"/>
    <col min="15" max="15" width="12.85546875" style="1" customWidth="1"/>
    <col min="16" max="16" width="9.28515625" style="1" bestFit="1" customWidth="1"/>
    <col min="17" max="17" width="11.28515625" style="1" customWidth="1"/>
    <col min="18" max="18" width="12" style="1" customWidth="1"/>
    <col min="19" max="19" width="12.7109375" style="1" customWidth="1"/>
    <col min="20" max="20" width="12.28515625" style="1" customWidth="1"/>
    <col min="21" max="21" width="10.7109375" style="1" customWidth="1"/>
    <col min="22" max="22" width="10.7109375" style="1" bestFit="1" customWidth="1"/>
    <col min="23" max="33" width="9.140625" style="1"/>
    <col min="34" max="34" width="9.5703125" style="1" bestFit="1" customWidth="1"/>
    <col min="35" max="16384" width="9.140625" style="1"/>
  </cols>
  <sheetData>
    <row r="2" spans="1:35" ht="20.25">
      <c r="A2" s="2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6"/>
      <c r="AI2" s="3"/>
    </row>
    <row r="3" spans="1:3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6"/>
      <c r="AI3" s="3"/>
    </row>
    <row r="4" spans="1:35" ht="24.75" customHeight="1">
      <c r="A4" s="8" t="s">
        <v>54</v>
      </c>
      <c r="B4" s="9" t="s">
        <v>41</v>
      </c>
      <c r="C4" s="8" t="s">
        <v>1</v>
      </c>
      <c r="D4" s="8" t="s">
        <v>2</v>
      </c>
      <c r="E4" s="8" t="s">
        <v>3</v>
      </c>
      <c r="F4" s="8"/>
      <c r="G4" s="8" t="s">
        <v>4</v>
      </c>
      <c r="H4" s="8"/>
      <c r="I4" s="8" t="s">
        <v>5</v>
      </c>
      <c r="J4" s="8"/>
      <c r="K4" s="10" t="s">
        <v>6</v>
      </c>
      <c r="L4" s="10" t="s">
        <v>7</v>
      </c>
      <c r="M4" s="8" t="s">
        <v>8</v>
      </c>
      <c r="N4" s="8"/>
      <c r="O4" s="8" t="s">
        <v>9</v>
      </c>
      <c r="P4" s="8" t="s">
        <v>8</v>
      </c>
      <c r="Q4" s="8"/>
      <c r="R4" s="8"/>
      <c r="S4" s="8"/>
      <c r="T4" s="8"/>
      <c r="U4" s="8"/>
      <c r="V4" s="8" t="s">
        <v>10</v>
      </c>
      <c r="W4" s="8" t="s">
        <v>11</v>
      </c>
      <c r="X4" s="8" t="s">
        <v>12</v>
      </c>
      <c r="Y4" s="8" t="s">
        <v>8</v>
      </c>
      <c r="Z4" s="8"/>
      <c r="AA4" s="8" t="s">
        <v>13</v>
      </c>
      <c r="AB4" s="8" t="s">
        <v>8</v>
      </c>
      <c r="AC4" s="8"/>
      <c r="AD4" s="8" t="s">
        <v>14</v>
      </c>
      <c r="AE4" s="8" t="s">
        <v>15</v>
      </c>
      <c r="AF4" s="8" t="s">
        <v>16</v>
      </c>
      <c r="AG4" s="11" t="s">
        <v>3</v>
      </c>
      <c r="AH4" s="8" t="s">
        <v>42</v>
      </c>
      <c r="AI4" s="8" t="s">
        <v>17</v>
      </c>
    </row>
    <row r="5" spans="1:35" ht="116.25" customHeight="1">
      <c r="A5" s="8"/>
      <c r="B5" s="12"/>
      <c r="C5" s="8"/>
      <c r="D5" s="8"/>
      <c r="E5" s="11" t="s">
        <v>18</v>
      </c>
      <c r="F5" s="11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0"/>
      <c r="L5" s="10"/>
      <c r="M5" s="13" t="s">
        <v>24</v>
      </c>
      <c r="N5" s="13" t="s">
        <v>25</v>
      </c>
      <c r="O5" s="8"/>
      <c r="P5" s="14" t="s">
        <v>26</v>
      </c>
      <c r="Q5" s="14" t="s">
        <v>27</v>
      </c>
      <c r="R5" s="14" t="s">
        <v>28</v>
      </c>
      <c r="S5" s="14" t="s">
        <v>29</v>
      </c>
      <c r="T5" s="14" t="s">
        <v>30</v>
      </c>
      <c r="U5" s="14" t="s">
        <v>31</v>
      </c>
      <c r="V5" s="8"/>
      <c r="W5" s="8"/>
      <c r="X5" s="8"/>
      <c r="Y5" s="11" t="s">
        <v>32</v>
      </c>
      <c r="Z5" s="11" t="s">
        <v>33</v>
      </c>
      <c r="AA5" s="8"/>
      <c r="AB5" s="11" t="s">
        <v>32</v>
      </c>
      <c r="AC5" s="11" t="s">
        <v>33</v>
      </c>
      <c r="AD5" s="8"/>
      <c r="AE5" s="8"/>
      <c r="AF5" s="8"/>
      <c r="AG5" s="11" t="s">
        <v>34</v>
      </c>
      <c r="AH5" s="8"/>
      <c r="AI5" s="8"/>
    </row>
    <row r="6" spans="1:35" ht="15" customHeight="1">
      <c r="A6" s="15" t="s">
        <v>44</v>
      </c>
      <c r="B6" s="16">
        <v>479</v>
      </c>
      <c r="C6" s="17">
        <v>249</v>
      </c>
      <c r="D6" s="17">
        <v>21111</v>
      </c>
      <c r="E6" s="17">
        <v>5290</v>
      </c>
      <c r="F6" s="17">
        <v>15821</v>
      </c>
      <c r="G6" s="17">
        <v>1408</v>
      </c>
      <c r="H6" s="17">
        <v>1836</v>
      </c>
      <c r="I6" s="17">
        <v>1212</v>
      </c>
      <c r="J6" s="17">
        <v>563</v>
      </c>
      <c r="K6" s="17">
        <v>10279</v>
      </c>
      <c r="L6" s="17">
        <v>11492</v>
      </c>
      <c r="M6" s="17">
        <v>7278</v>
      </c>
      <c r="N6" s="17">
        <v>4214</v>
      </c>
      <c r="O6" s="18">
        <v>22050.453000000001</v>
      </c>
      <c r="P6" s="18">
        <v>148.21799999999999</v>
      </c>
      <c r="Q6" s="18">
        <v>5814.4099999999989</v>
      </c>
      <c r="R6" s="18">
        <v>4973.3999999999996</v>
      </c>
      <c r="S6" s="18">
        <v>4107.014000000001</v>
      </c>
      <c r="T6" s="18">
        <v>2649.9879999999998</v>
      </c>
      <c r="U6" s="18">
        <v>4357.4169999999995</v>
      </c>
      <c r="V6" s="18">
        <v>3248.4100000000008</v>
      </c>
      <c r="W6" s="17">
        <v>3007</v>
      </c>
      <c r="X6" s="17">
        <v>4132</v>
      </c>
      <c r="Y6" s="17">
        <v>3580</v>
      </c>
      <c r="Z6" s="17">
        <v>552</v>
      </c>
      <c r="AA6" s="17">
        <v>3346</v>
      </c>
      <c r="AB6" s="17">
        <v>2887</v>
      </c>
      <c r="AC6" s="17">
        <v>459</v>
      </c>
      <c r="AD6" s="17">
        <v>1098</v>
      </c>
      <c r="AE6" s="17">
        <v>198</v>
      </c>
      <c r="AF6" s="17">
        <v>15</v>
      </c>
      <c r="AG6" s="17">
        <v>11</v>
      </c>
      <c r="AH6" s="18">
        <v>1026.7020000000002</v>
      </c>
      <c r="AI6" s="17">
        <v>222</v>
      </c>
    </row>
    <row r="7" spans="1:35" ht="15" customHeight="1">
      <c r="A7" s="15" t="s">
        <v>55</v>
      </c>
      <c r="B7" s="16">
        <v>171</v>
      </c>
      <c r="C7" s="17">
        <v>107</v>
      </c>
      <c r="D7" s="17">
        <v>8594</v>
      </c>
      <c r="E7" s="17">
        <v>1884</v>
      </c>
      <c r="F7" s="17">
        <v>6710</v>
      </c>
      <c r="G7" s="17">
        <v>368</v>
      </c>
      <c r="H7" s="17">
        <v>360</v>
      </c>
      <c r="I7" s="17">
        <v>507</v>
      </c>
      <c r="J7" s="17">
        <v>388</v>
      </c>
      <c r="K7" s="17">
        <v>3898</v>
      </c>
      <c r="L7" s="17">
        <v>4111</v>
      </c>
      <c r="M7" s="17">
        <v>1760</v>
      </c>
      <c r="N7" s="17">
        <v>2351</v>
      </c>
      <c r="O7" s="18">
        <v>15429.794000000002</v>
      </c>
      <c r="P7" s="18">
        <v>37.737000000000009</v>
      </c>
      <c r="Q7" s="18">
        <v>2886.3009999999999</v>
      </c>
      <c r="R7" s="18">
        <v>3141.0440000000003</v>
      </c>
      <c r="S7" s="18">
        <v>5868.8680000000004</v>
      </c>
      <c r="T7" s="18">
        <v>1452.1679999999999</v>
      </c>
      <c r="U7" s="18">
        <v>2043.6789999999999</v>
      </c>
      <c r="V7" s="18">
        <v>953.89900000000011</v>
      </c>
      <c r="W7" s="17">
        <v>918</v>
      </c>
      <c r="X7" s="17">
        <v>1133</v>
      </c>
      <c r="Y7" s="17">
        <v>982</v>
      </c>
      <c r="Z7" s="17">
        <v>151</v>
      </c>
      <c r="AA7" s="17">
        <v>922</v>
      </c>
      <c r="AB7" s="17">
        <v>791</v>
      </c>
      <c r="AC7" s="17">
        <v>131</v>
      </c>
      <c r="AD7" s="17">
        <v>1070</v>
      </c>
      <c r="AE7" s="17">
        <v>154</v>
      </c>
      <c r="AF7" s="17">
        <v>21</v>
      </c>
      <c r="AG7" s="17">
        <v>11</v>
      </c>
      <c r="AH7" s="18">
        <v>410.57500000000005</v>
      </c>
      <c r="AI7" s="17">
        <v>103</v>
      </c>
    </row>
    <row r="8" spans="1:35" ht="15" customHeight="1">
      <c r="A8" s="15" t="s">
        <v>56</v>
      </c>
      <c r="B8" s="16">
        <v>167</v>
      </c>
      <c r="C8" s="17">
        <v>149</v>
      </c>
      <c r="D8" s="17">
        <v>10844</v>
      </c>
      <c r="E8" s="17">
        <v>3363</v>
      </c>
      <c r="F8" s="17">
        <v>7481</v>
      </c>
      <c r="G8" s="17">
        <v>547</v>
      </c>
      <c r="H8" s="17">
        <v>542</v>
      </c>
      <c r="I8" s="17">
        <v>681</v>
      </c>
      <c r="J8" s="17">
        <v>615</v>
      </c>
      <c r="K8" s="17">
        <v>3935</v>
      </c>
      <c r="L8" s="17">
        <v>4879</v>
      </c>
      <c r="M8" s="17">
        <v>1734</v>
      </c>
      <c r="N8" s="17">
        <v>3145</v>
      </c>
      <c r="O8" s="18">
        <v>65192.85</v>
      </c>
      <c r="P8" s="18">
        <v>30.808000000000003</v>
      </c>
      <c r="Q8" s="18">
        <v>18786.739000000005</v>
      </c>
      <c r="R8" s="18">
        <v>23624.144000000004</v>
      </c>
      <c r="S8" s="18">
        <v>12153.598</v>
      </c>
      <c r="T8" s="18">
        <v>4130.2169999999996</v>
      </c>
      <c r="U8" s="18">
        <v>6467.4039999999995</v>
      </c>
      <c r="V8" s="18">
        <v>3772.9410000000003</v>
      </c>
      <c r="W8" s="17">
        <v>1206</v>
      </c>
      <c r="X8" s="17">
        <v>2124</v>
      </c>
      <c r="Y8" s="17">
        <v>1921</v>
      </c>
      <c r="Z8" s="17">
        <v>203</v>
      </c>
      <c r="AA8" s="17">
        <v>1869</v>
      </c>
      <c r="AB8" s="17">
        <v>1689</v>
      </c>
      <c r="AC8" s="17">
        <v>180</v>
      </c>
      <c r="AD8" s="17">
        <v>1267</v>
      </c>
      <c r="AE8" s="17">
        <v>384</v>
      </c>
      <c r="AF8" s="17">
        <v>7</v>
      </c>
      <c r="AG8" s="17">
        <v>3</v>
      </c>
      <c r="AH8" s="18">
        <v>527.31299999999987</v>
      </c>
      <c r="AI8" s="17">
        <v>73</v>
      </c>
    </row>
    <row r="9" spans="1:35" ht="15" customHeight="1">
      <c r="A9" s="15" t="s">
        <v>57</v>
      </c>
      <c r="B9" s="16">
        <v>129</v>
      </c>
      <c r="C9" s="17">
        <v>76</v>
      </c>
      <c r="D9" s="17">
        <v>5609</v>
      </c>
      <c r="E9" s="17">
        <v>2221</v>
      </c>
      <c r="F9" s="17">
        <v>3388</v>
      </c>
      <c r="G9" s="17">
        <v>759</v>
      </c>
      <c r="H9" s="17">
        <v>475</v>
      </c>
      <c r="I9" s="17">
        <v>1890</v>
      </c>
      <c r="J9" s="17">
        <v>434</v>
      </c>
      <c r="K9" s="17">
        <v>1371</v>
      </c>
      <c r="L9" s="17">
        <v>1528</v>
      </c>
      <c r="M9" s="17">
        <v>934</v>
      </c>
      <c r="N9" s="17">
        <v>594</v>
      </c>
      <c r="O9" s="18">
        <v>6289.1120000000001</v>
      </c>
      <c r="P9" s="18">
        <v>89.411000000000001</v>
      </c>
      <c r="Q9" s="18">
        <v>1003.4930000000001</v>
      </c>
      <c r="R9" s="18">
        <v>1358.6580000000001</v>
      </c>
      <c r="S9" s="18">
        <v>349.86900000000003</v>
      </c>
      <c r="T9" s="18">
        <v>623.78100000000006</v>
      </c>
      <c r="U9" s="18">
        <v>2863.895</v>
      </c>
      <c r="V9" s="18">
        <v>588.1099999999999</v>
      </c>
      <c r="W9" s="17">
        <v>494</v>
      </c>
      <c r="X9" s="17">
        <v>1366</v>
      </c>
      <c r="Y9" s="17">
        <v>1174</v>
      </c>
      <c r="Z9" s="17">
        <v>192</v>
      </c>
      <c r="AA9" s="17">
        <v>1125</v>
      </c>
      <c r="AB9" s="17">
        <v>954</v>
      </c>
      <c r="AC9" s="17">
        <v>171</v>
      </c>
      <c r="AD9" s="17">
        <v>410</v>
      </c>
      <c r="AE9" s="17">
        <v>16</v>
      </c>
      <c r="AF9" s="17">
        <v>4</v>
      </c>
      <c r="AG9" s="17">
        <v>1</v>
      </c>
      <c r="AH9" s="18">
        <v>241.73000000000002</v>
      </c>
      <c r="AI9" s="17">
        <v>45</v>
      </c>
    </row>
    <row r="10" spans="1:35" ht="15" customHeight="1">
      <c r="A10" s="15" t="s">
        <v>58</v>
      </c>
      <c r="B10" s="16">
        <v>365</v>
      </c>
      <c r="C10" s="17">
        <v>174</v>
      </c>
      <c r="D10" s="17">
        <v>16663</v>
      </c>
      <c r="E10" s="17">
        <v>4530</v>
      </c>
      <c r="F10" s="17">
        <v>12133</v>
      </c>
      <c r="G10" s="17">
        <v>1237</v>
      </c>
      <c r="H10" s="17">
        <v>683</v>
      </c>
      <c r="I10" s="17">
        <v>1342</v>
      </c>
      <c r="J10" s="17">
        <v>497</v>
      </c>
      <c r="K10" s="17">
        <v>8289</v>
      </c>
      <c r="L10" s="17">
        <v>8478</v>
      </c>
      <c r="M10" s="17">
        <v>5275</v>
      </c>
      <c r="N10" s="17">
        <v>3203</v>
      </c>
      <c r="O10" s="18">
        <v>24740.257000000005</v>
      </c>
      <c r="P10" s="18">
        <v>75.807000000000002</v>
      </c>
      <c r="Q10" s="18">
        <v>5644.9859999999999</v>
      </c>
      <c r="R10" s="18">
        <v>7522.8620000000001</v>
      </c>
      <c r="S10" s="18">
        <v>6129.4054999999998</v>
      </c>
      <c r="T10" s="18">
        <v>1735.6820999999998</v>
      </c>
      <c r="U10" s="18">
        <v>3631.5212300000003</v>
      </c>
      <c r="V10" s="18">
        <v>2235.9342999999999</v>
      </c>
      <c r="W10" s="17">
        <v>2185</v>
      </c>
      <c r="X10" s="17">
        <v>3192</v>
      </c>
      <c r="Y10" s="17">
        <v>2876</v>
      </c>
      <c r="Z10" s="17">
        <v>316</v>
      </c>
      <c r="AA10" s="17">
        <v>2807</v>
      </c>
      <c r="AB10" s="17">
        <v>2527</v>
      </c>
      <c r="AC10" s="17">
        <v>280</v>
      </c>
      <c r="AD10" s="17">
        <v>2319</v>
      </c>
      <c r="AE10" s="17">
        <v>221</v>
      </c>
      <c r="AF10" s="17">
        <v>14</v>
      </c>
      <c r="AG10" s="17">
        <v>12</v>
      </c>
      <c r="AH10" s="18">
        <v>638.73170000000005</v>
      </c>
      <c r="AI10" s="17">
        <v>150</v>
      </c>
    </row>
    <row r="11" spans="1:35" ht="15" customHeight="1">
      <c r="A11" s="15" t="s">
        <v>48</v>
      </c>
      <c r="B11" s="16">
        <v>188</v>
      </c>
      <c r="C11" s="17">
        <v>139</v>
      </c>
      <c r="D11" s="17">
        <v>10920</v>
      </c>
      <c r="E11" s="17">
        <v>2465</v>
      </c>
      <c r="F11" s="17">
        <v>8455</v>
      </c>
      <c r="G11" s="17">
        <v>544</v>
      </c>
      <c r="H11" s="17">
        <v>302</v>
      </c>
      <c r="I11" s="17">
        <v>502</v>
      </c>
      <c r="J11" s="17">
        <v>156</v>
      </c>
      <c r="K11" s="17">
        <v>2393</v>
      </c>
      <c r="L11" s="17">
        <v>7083</v>
      </c>
      <c r="M11" s="17">
        <v>2605</v>
      </c>
      <c r="N11" s="17">
        <v>4478</v>
      </c>
      <c r="O11" s="18">
        <v>15964.119000000001</v>
      </c>
      <c r="P11" s="18">
        <v>318.08600000000001</v>
      </c>
      <c r="Q11" s="18">
        <v>2388.6079999999997</v>
      </c>
      <c r="R11" s="18">
        <v>7614.7889999999989</v>
      </c>
      <c r="S11" s="18">
        <v>2268.078</v>
      </c>
      <c r="T11" s="18">
        <v>1461.5579999999998</v>
      </c>
      <c r="U11" s="18">
        <v>1913.0030000000002</v>
      </c>
      <c r="V11" s="18">
        <v>2050.4160000000002</v>
      </c>
      <c r="W11" s="17">
        <v>1217</v>
      </c>
      <c r="X11" s="17">
        <v>1981</v>
      </c>
      <c r="Y11" s="17">
        <v>1708</v>
      </c>
      <c r="Z11" s="17">
        <v>273</v>
      </c>
      <c r="AA11" s="17">
        <v>1522</v>
      </c>
      <c r="AB11" s="17">
        <v>1314</v>
      </c>
      <c r="AC11" s="17">
        <v>208</v>
      </c>
      <c r="AD11" s="17">
        <v>1188</v>
      </c>
      <c r="AE11" s="17">
        <v>152</v>
      </c>
      <c r="AF11" s="17">
        <v>10</v>
      </c>
      <c r="AG11" s="17">
        <v>2</v>
      </c>
      <c r="AH11" s="18">
        <v>890.29399999999998</v>
      </c>
      <c r="AI11" s="17">
        <v>108</v>
      </c>
    </row>
    <row r="12" spans="1:35" ht="15" customHeight="1">
      <c r="A12" s="15" t="s">
        <v>59</v>
      </c>
      <c r="B12" s="16">
        <v>313</v>
      </c>
      <c r="C12" s="17">
        <v>180</v>
      </c>
      <c r="D12" s="17">
        <v>10050</v>
      </c>
      <c r="E12" s="17">
        <v>4213</v>
      </c>
      <c r="F12" s="17">
        <v>5837</v>
      </c>
      <c r="G12" s="17">
        <v>756</v>
      </c>
      <c r="H12" s="17">
        <v>868</v>
      </c>
      <c r="I12" s="17">
        <v>797</v>
      </c>
      <c r="J12" s="17">
        <v>650</v>
      </c>
      <c r="K12" s="17">
        <v>4341</v>
      </c>
      <c r="L12" s="17">
        <v>5030</v>
      </c>
      <c r="M12" s="17">
        <v>3051</v>
      </c>
      <c r="N12" s="17">
        <v>1979</v>
      </c>
      <c r="O12" s="18">
        <v>21112.194</v>
      </c>
      <c r="P12" s="18">
        <v>215.72800000000004</v>
      </c>
      <c r="Q12" s="18">
        <v>3746.0889999999999</v>
      </c>
      <c r="R12" s="18">
        <v>8433.474000000002</v>
      </c>
      <c r="S12" s="18">
        <v>2526.4799999999996</v>
      </c>
      <c r="T12" s="18">
        <v>1099.98</v>
      </c>
      <c r="U12" s="18">
        <v>5090.4390000000003</v>
      </c>
      <c r="V12" s="18">
        <v>1805.6680000000003</v>
      </c>
      <c r="W12" s="17">
        <v>1682</v>
      </c>
      <c r="X12" s="17">
        <v>2240</v>
      </c>
      <c r="Y12" s="17">
        <v>1974</v>
      </c>
      <c r="Z12" s="17">
        <v>266</v>
      </c>
      <c r="AA12" s="17">
        <v>1885</v>
      </c>
      <c r="AB12" s="17">
        <v>1685</v>
      </c>
      <c r="AC12" s="17">
        <v>200</v>
      </c>
      <c r="AD12" s="17">
        <v>1145</v>
      </c>
      <c r="AE12" s="17">
        <v>78</v>
      </c>
      <c r="AF12" s="17">
        <v>19</v>
      </c>
      <c r="AG12" s="17">
        <v>16</v>
      </c>
      <c r="AH12" s="18">
        <v>697.10699999999986</v>
      </c>
      <c r="AI12" s="17">
        <v>135</v>
      </c>
    </row>
    <row r="13" spans="1:35" ht="15" customHeight="1">
      <c r="A13" s="15" t="s">
        <v>50</v>
      </c>
      <c r="B13" s="16">
        <v>170</v>
      </c>
      <c r="C13" s="17">
        <v>94</v>
      </c>
      <c r="D13" s="17">
        <v>7476</v>
      </c>
      <c r="E13" s="17">
        <v>1752</v>
      </c>
      <c r="F13" s="17">
        <v>5724</v>
      </c>
      <c r="G13" s="17">
        <v>286</v>
      </c>
      <c r="H13" s="17">
        <v>528</v>
      </c>
      <c r="I13" s="17">
        <v>717</v>
      </c>
      <c r="J13" s="17">
        <v>169</v>
      </c>
      <c r="K13" s="17">
        <v>2470</v>
      </c>
      <c r="L13" s="17">
        <v>4532</v>
      </c>
      <c r="M13" s="17">
        <v>2687</v>
      </c>
      <c r="N13" s="17">
        <v>1845</v>
      </c>
      <c r="O13" s="18">
        <v>15581.491000000002</v>
      </c>
      <c r="P13" s="18">
        <v>36.091999999999999</v>
      </c>
      <c r="Q13" s="18">
        <v>2749.6980000000003</v>
      </c>
      <c r="R13" s="18">
        <v>4878.9620000000014</v>
      </c>
      <c r="S13" s="18">
        <v>2447.8699999999994</v>
      </c>
      <c r="T13" s="18">
        <v>1614.8309999999999</v>
      </c>
      <c r="U13" s="18">
        <v>3854.0290000000005</v>
      </c>
      <c r="V13" s="18">
        <v>814.01200000000006</v>
      </c>
      <c r="W13" s="17">
        <v>868</v>
      </c>
      <c r="X13" s="17">
        <v>1164</v>
      </c>
      <c r="Y13" s="17">
        <v>1009</v>
      </c>
      <c r="Z13" s="17">
        <v>155</v>
      </c>
      <c r="AA13" s="17">
        <v>848</v>
      </c>
      <c r="AB13" s="17">
        <v>738</v>
      </c>
      <c r="AC13" s="17">
        <v>110</v>
      </c>
      <c r="AD13" s="17">
        <v>343</v>
      </c>
      <c r="AE13" s="17">
        <v>59</v>
      </c>
      <c r="AF13" s="17">
        <v>10</v>
      </c>
      <c r="AG13" s="17">
        <v>4.9000000000000004</v>
      </c>
      <c r="AH13" s="18">
        <v>540.58299999999997</v>
      </c>
      <c r="AI13" s="17">
        <v>65</v>
      </c>
    </row>
    <row r="14" spans="1:35" ht="15" customHeight="1">
      <c r="A14" s="19" t="s">
        <v>40</v>
      </c>
      <c r="B14" s="20">
        <f t="shared" ref="B14:AI14" si="0">B6+B7+B8+B9+B10+B11+B12+B13</f>
        <v>1982</v>
      </c>
      <c r="C14" s="20">
        <f t="shared" si="0"/>
        <v>1168</v>
      </c>
      <c r="D14" s="20">
        <f t="shared" si="0"/>
        <v>91267</v>
      </c>
      <c r="E14" s="20">
        <f t="shared" si="0"/>
        <v>25718</v>
      </c>
      <c r="F14" s="20">
        <f t="shared" si="0"/>
        <v>65549</v>
      </c>
      <c r="G14" s="20">
        <f t="shared" si="0"/>
        <v>5905</v>
      </c>
      <c r="H14" s="20">
        <f t="shared" si="0"/>
        <v>5594</v>
      </c>
      <c r="I14" s="20">
        <f t="shared" si="0"/>
        <v>7648</v>
      </c>
      <c r="J14" s="20">
        <f t="shared" si="0"/>
        <v>3472</v>
      </c>
      <c r="K14" s="20">
        <f t="shared" si="0"/>
        <v>36976</v>
      </c>
      <c r="L14" s="20">
        <f t="shared" si="0"/>
        <v>47133</v>
      </c>
      <c r="M14" s="20">
        <f t="shared" si="0"/>
        <v>25324</v>
      </c>
      <c r="N14" s="20">
        <f t="shared" si="0"/>
        <v>21809</v>
      </c>
      <c r="O14" s="21">
        <f t="shared" si="0"/>
        <v>186360.27000000002</v>
      </c>
      <c r="P14" s="21">
        <f t="shared" si="0"/>
        <v>951.88700000000006</v>
      </c>
      <c r="Q14" s="21">
        <f t="shared" si="0"/>
        <v>43020.324000000008</v>
      </c>
      <c r="R14" s="21">
        <f t="shared" si="0"/>
        <v>61547.333000000006</v>
      </c>
      <c r="S14" s="21">
        <f t="shared" si="0"/>
        <v>35851.182500000003</v>
      </c>
      <c r="T14" s="21">
        <f t="shared" si="0"/>
        <v>14768.205099999999</v>
      </c>
      <c r="U14" s="21">
        <f t="shared" si="0"/>
        <v>30221.387230000008</v>
      </c>
      <c r="V14" s="21">
        <f t="shared" si="0"/>
        <v>15469.390300000003</v>
      </c>
      <c r="W14" s="20">
        <f t="shared" si="0"/>
        <v>11577</v>
      </c>
      <c r="X14" s="20">
        <f t="shared" si="0"/>
        <v>17332</v>
      </c>
      <c r="Y14" s="20">
        <f t="shared" si="0"/>
        <v>15224</v>
      </c>
      <c r="Z14" s="20">
        <f t="shared" si="0"/>
        <v>2108</v>
      </c>
      <c r="AA14" s="20">
        <f t="shared" si="0"/>
        <v>14324</v>
      </c>
      <c r="AB14" s="20">
        <f t="shared" si="0"/>
        <v>12585</v>
      </c>
      <c r="AC14" s="20">
        <f t="shared" si="0"/>
        <v>1739</v>
      </c>
      <c r="AD14" s="20">
        <f t="shared" si="0"/>
        <v>8840</v>
      </c>
      <c r="AE14" s="20">
        <f t="shared" si="0"/>
        <v>1262</v>
      </c>
      <c r="AF14" s="20">
        <f t="shared" si="0"/>
        <v>100</v>
      </c>
      <c r="AG14" s="20">
        <f t="shared" si="0"/>
        <v>60.9</v>
      </c>
      <c r="AH14" s="21">
        <f t="shared" si="0"/>
        <v>4973.0356999999995</v>
      </c>
      <c r="AI14" s="20">
        <f t="shared" si="0"/>
        <v>901</v>
      </c>
    </row>
    <row r="15" spans="1:35" s="24" customForma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7" spans="1:35" ht="27.75" customHeight="1">
      <c r="A17" s="25" t="s">
        <v>0</v>
      </c>
      <c r="B17" s="25" t="s">
        <v>41</v>
      </c>
      <c r="C17" s="25" t="s">
        <v>1</v>
      </c>
      <c r="D17" s="25" t="s">
        <v>2</v>
      </c>
      <c r="E17" s="26" t="s">
        <v>3</v>
      </c>
      <c r="F17" s="27"/>
      <c r="G17" s="26" t="s">
        <v>4</v>
      </c>
      <c r="H17" s="27"/>
      <c r="I17" s="26" t="s">
        <v>5</v>
      </c>
      <c r="J17" s="27"/>
      <c r="K17" s="28" t="s">
        <v>6</v>
      </c>
      <c r="L17" s="28" t="s">
        <v>7</v>
      </c>
      <c r="M17" s="26" t="s">
        <v>8</v>
      </c>
      <c r="N17" s="27"/>
      <c r="O17" s="25" t="s">
        <v>9</v>
      </c>
      <c r="P17" s="26" t="s">
        <v>8</v>
      </c>
      <c r="Q17" s="29"/>
      <c r="R17" s="29"/>
      <c r="S17" s="29"/>
      <c r="T17" s="29"/>
      <c r="U17" s="27"/>
      <c r="V17" s="25" t="s">
        <v>10</v>
      </c>
      <c r="W17" s="25" t="s">
        <v>11</v>
      </c>
      <c r="X17" s="25" t="s">
        <v>12</v>
      </c>
      <c r="Y17" s="26" t="s">
        <v>8</v>
      </c>
      <c r="Z17" s="27"/>
      <c r="AA17" s="25" t="s">
        <v>13</v>
      </c>
      <c r="AB17" s="26" t="s">
        <v>8</v>
      </c>
      <c r="AC17" s="27"/>
      <c r="AD17" s="25" t="s">
        <v>14</v>
      </c>
      <c r="AE17" s="25" t="s">
        <v>15</v>
      </c>
      <c r="AF17" s="25" t="s">
        <v>16</v>
      </c>
      <c r="AG17" s="30" t="s">
        <v>3</v>
      </c>
      <c r="AH17" s="25" t="s">
        <v>42</v>
      </c>
      <c r="AI17" s="25" t="s">
        <v>17</v>
      </c>
    </row>
    <row r="18" spans="1:35" ht="111" customHeight="1">
      <c r="A18" s="31"/>
      <c r="B18" s="32"/>
      <c r="C18" s="31"/>
      <c r="D18" s="31"/>
      <c r="E18" s="33" t="s">
        <v>18</v>
      </c>
      <c r="F18" s="33" t="s">
        <v>19</v>
      </c>
      <c r="G18" s="34" t="s">
        <v>20</v>
      </c>
      <c r="H18" s="34" t="s">
        <v>21</v>
      </c>
      <c r="I18" s="34" t="s">
        <v>22</v>
      </c>
      <c r="J18" s="34" t="s">
        <v>23</v>
      </c>
      <c r="K18" s="35"/>
      <c r="L18" s="35"/>
      <c r="M18" s="34" t="s">
        <v>24</v>
      </c>
      <c r="N18" s="34" t="s">
        <v>25</v>
      </c>
      <c r="O18" s="31"/>
      <c r="P18" s="36" t="s">
        <v>26</v>
      </c>
      <c r="Q18" s="36" t="s">
        <v>27</v>
      </c>
      <c r="R18" s="36" t="s">
        <v>28</v>
      </c>
      <c r="S18" s="36" t="s">
        <v>29</v>
      </c>
      <c r="T18" s="36" t="s">
        <v>30</v>
      </c>
      <c r="U18" s="36" t="s">
        <v>31</v>
      </c>
      <c r="V18" s="31"/>
      <c r="W18" s="31"/>
      <c r="X18" s="31"/>
      <c r="Y18" s="33" t="s">
        <v>32</v>
      </c>
      <c r="Z18" s="33" t="s">
        <v>33</v>
      </c>
      <c r="AA18" s="31"/>
      <c r="AB18" s="33" t="s">
        <v>32</v>
      </c>
      <c r="AC18" s="33" t="s">
        <v>33</v>
      </c>
      <c r="AD18" s="31"/>
      <c r="AE18" s="31"/>
      <c r="AF18" s="31"/>
      <c r="AG18" s="33" t="s">
        <v>34</v>
      </c>
      <c r="AH18" s="31"/>
      <c r="AI18" s="31"/>
    </row>
    <row r="19" spans="1:35">
      <c r="A19" s="37" t="s">
        <v>35</v>
      </c>
      <c r="B19" s="38">
        <v>1380</v>
      </c>
      <c r="C19" s="38">
        <v>731</v>
      </c>
      <c r="D19" s="38">
        <v>65760</v>
      </c>
      <c r="E19" s="38">
        <v>18795</v>
      </c>
      <c r="F19" s="38">
        <v>46965</v>
      </c>
      <c r="G19" s="38">
        <v>3867</v>
      </c>
      <c r="H19" s="38">
        <v>3960</v>
      </c>
      <c r="I19" s="38">
        <v>5529</v>
      </c>
      <c r="J19" s="38">
        <v>2745</v>
      </c>
      <c r="K19" s="38">
        <v>30942</v>
      </c>
      <c r="L19" s="38">
        <v>28728</v>
      </c>
      <c r="M19" s="38">
        <v>15607</v>
      </c>
      <c r="N19" s="39">
        <v>13121</v>
      </c>
      <c r="O19" s="40">
        <v>79780.245829999985</v>
      </c>
      <c r="P19" s="40">
        <v>574.39599999999996</v>
      </c>
      <c r="Q19" s="40">
        <v>23774.323000000004</v>
      </c>
      <c r="R19" s="40">
        <v>27740.717999999993</v>
      </c>
      <c r="S19" s="40">
        <v>14034.107499999996</v>
      </c>
      <c r="T19" s="40">
        <v>4769.2031000000006</v>
      </c>
      <c r="U19" s="40">
        <v>8887.4982299999974</v>
      </c>
      <c r="V19" s="40">
        <v>5998.6092999999983</v>
      </c>
      <c r="W19" s="39">
        <v>7973</v>
      </c>
      <c r="X19" s="39">
        <v>11636</v>
      </c>
      <c r="Y19" s="39">
        <v>10270</v>
      </c>
      <c r="Z19" s="39">
        <v>1366</v>
      </c>
      <c r="AA19" s="39">
        <v>9974</v>
      </c>
      <c r="AB19" s="39">
        <v>8832</v>
      </c>
      <c r="AC19" s="39">
        <v>1142</v>
      </c>
      <c r="AD19" s="39">
        <v>5654</v>
      </c>
      <c r="AE19" s="39">
        <v>773</v>
      </c>
      <c r="AF19" s="39">
        <v>51</v>
      </c>
      <c r="AG19" s="39">
        <v>37.9</v>
      </c>
      <c r="AH19" s="40">
        <v>2271.4346999999993</v>
      </c>
      <c r="AI19" s="39">
        <v>586</v>
      </c>
    </row>
    <row r="20" spans="1:35">
      <c r="A20" s="37" t="s">
        <v>36</v>
      </c>
      <c r="B20" s="38">
        <v>520</v>
      </c>
      <c r="C20" s="39">
        <v>396</v>
      </c>
      <c r="D20" s="39">
        <v>23550</v>
      </c>
      <c r="E20" s="39">
        <v>6380</v>
      </c>
      <c r="F20" s="39">
        <v>17170</v>
      </c>
      <c r="G20" s="39">
        <v>1728</v>
      </c>
      <c r="H20" s="39">
        <v>1423</v>
      </c>
      <c r="I20" s="39">
        <v>1901</v>
      </c>
      <c r="J20" s="39">
        <v>688</v>
      </c>
      <c r="K20" s="39">
        <v>5365</v>
      </c>
      <c r="L20" s="39">
        <v>17310</v>
      </c>
      <c r="M20" s="39">
        <v>9200</v>
      </c>
      <c r="N20" s="39">
        <v>8110</v>
      </c>
      <c r="O20" s="40">
        <v>101249.47500000002</v>
      </c>
      <c r="P20" s="40">
        <v>346.89900000000006</v>
      </c>
      <c r="Q20" s="40">
        <v>19051.009000000002</v>
      </c>
      <c r="R20" s="40">
        <v>32140.966000000015</v>
      </c>
      <c r="S20" s="40">
        <v>20792.562000000002</v>
      </c>
      <c r="T20" s="40">
        <v>9511.6560000000027</v>
      </c>
      <c r="U20" s="40">
        <v>19406.382999999998</v>
      </c>
      <c r="V20" s="40">
        <v>9024.3969999999954</v>
      </c>
      <c r="W20" s="39">
        <v>3273</v>
      </c>
      <c r="X20" s="39">
        <v>5323</v>
      </c>
      <c r="Y20" s="39">
        <v>4618</v>
      </c>
      <c r="Z20" s="39">
        <v>705</v>
      </c>
      <c r="AA20" s="39">
        <v>4073</v>
      </c>
      <c r="AB20" s="39">
        <v>3495</v>
      </c>
      <c r="AC20" s="39">
        <v>578</v>
      </c>
      <c r="AD20" s="39">
        <v>3031</v>
      </c>
      <c r="AE20" s="39">
        <v>419</v>
      </c>
      <c r="AF20" s="39">
        <v>42</v>
      </c>
      <c r="AG20" s="39">
        <v>20</v>
      </c>
      <c r="AH20" s="40">
        <v>2535.3730000000005</v>
      </c>
      <c r="AI20" s="39">
        <v>292</v>
      </c>
    </row>
    <row r="21" spans="1:35" ht="25.5">
      <c r="A21" s="41" t="s">
        <v>37</v>
      </c>
      <c r="B21" s="39">
        <v>5</v>
      </c>
      <c r="C21" s="39">
        <v>4</v>
      </c>
      <c r="D21" s="39">
        <v>601</v>
      </c>
      <c r="E21" s="39">
        <v>206</v>
      </c>
      <c r="F21" s="39">
        <v>395</v>
      </c>
      <c r="G21" s="39">
        <v>236</v>
      </c>
      <c r="H21" s="39">
        <v>27</v>
      </c>
      <c r="I21" s="39">
        <v>122</v>
      </c>
      <c r="J21" s="39">
        <v>16</v>
      </c>
      <c r="K21" s="39">
        <v>164</v>
      </c>
      <c r="L21" s="39">
        <v>186</v>
      </c>
      <c r="M21" s="39">
        <v>41</v>
      </c>
      <c r="N21" s="39">
        <v>145</v>
      </c>
      <c r="O21" s="40">
        <v>3970.808</v>
      </c>
      <c r="P21" s="40">
        <v>22.970999999999997</v>
      </c>
      <c r="Q21" s="40">
        <v>142.34299999999999</v>
      </c>
      <c r="R21" s="40">
        <v>1551.35</v>
      </c>
      <c r="S21" s="40">
        <v>224.2</v>
      </c>
      <c r="T21" s="40">
        <v>278.36799999999999</v>
      </c>
      <c r="U21" s="40">
        <v>1751.5759999999998</v>
      </c>
      <c r="V21" s="40">
        <v>380.53</v>
      </c>
      <c r="W21" s="39">
        <v>26</v>
      </c>
      <c r="X21" s="39">
        <v>189</v>
      </c>
      <c r="Y21" s="39">
        <v>185</v>
      </c>
      <c r="Z21" s="39">
        <v>4</v>
      </c>
      <c r="AA21" s="39">
        <v>148</v>
      </c>
      <c r="AB21" s="39">
        <v>147</v>
      </c>
      <c r="AC21" s="39">
        <v>1</v>
      </c>
      <c r="AD21" s="39">
        <v>91</v>
      </c>
      <c r="AE21" s="39">
        <v>64</v>
      </c>
      <c r="AF21" s="39">
        <v>1</v>
      </c>
      <c r="AG21" s="39">
        <v>1</v>
      </c>
      <c r="AH21" s="40">
        <v>66.400000000000006</v>
      </c>
      <c r="AI21" s="39">
        <v>4</v>
      </c>
    </row>
    <row r="22" spans="1:35">
      <c r="A22" s="37" t="s">
        <v>38</v>
      </c>
      <c r="B22" s="38">
        <v>57</v>
      </c>
      <c r="C22" s="39">
        <v>31</v>
      </c>
      <c r="D22" s="39">
        <v>1138</v>
      </c>
      <c r="E22" s="39">
        <v>279</v>
      </c>
      <c r="F22" s="39">
        <v>859</v>
      </c>
      <c r="G22" s="39">
        <v>62</v>
      </c>
      <c r="H22" s="39">
        <v>148</v>
      </c>
      <c r="I22" s="39">
        <v>82</v>
      </c>
      <c r="J22" s="39">
        <v>21</v>
      </c>
      <c r="K22" s="39">
        <v>439</v>
      </c>
      <c r="L22" s="39">
        <v>847</v>
      </c>
      <c r="M22" s="39">
        <v>435</v>
      </c>
      <c r="N22" s="39">
        <v>412</v>
      </c>
      <c r="O22" s="40">
        <v>1337.54</v>
      </c>
      <c r="P22" s="40">
        <v>6.7610000000000001</v>
      </c>
      <c r="Q22" s="40">
        <v>35.489000000000004</v>
      </c>
      <c r="R22" s="40">
        <v>113.40899999999998</v>
      </c>
      <c r="S22" s="40">
        <v>799.07300000000009</v>
      </c>
      <c r="T22" s="40">
        <v>206.97800000000001</v>
      </c>
      <c r="U22" s="40">
        <v>175.82999999999998</v>
      </c>
      <c r="V22" s="40">
        <v>59.867000000000004</v>
      </c>
      <c r="W22" s="39">
        <v>269</v>
      </c>
      <c r="X22" s="39">
        <v>162</v>
      </c>
      <c r="Y22" s="39">
        <v>135</v>
      </c>
      <c r="Z22" s="39">
        <v>27</v>
      </c>
      <c r="AA22" s="39">
        <v>115</v>
      </c>
      <c r="AB22" s="39">
        <v>98</v>
      </c>
      <c r="AC22" s="39">
        <v>17</v>
      </c>
      <c r="AD22" s="39">
        <v>64</v>
      </c>
      <c r="AE22" s="39">
        <v>6</v>
      </c>
      <c r="AF22" s="39">
        <v>6</v>
      </c>
      <c r="AG22" s="39">
        <v>2</v>
      </c>
      <c r="AH22" s="40">
        <v>82.90900000000002</v>
      </c>
      <c r="AI22" s="39">
        <v>16</v>
      </c>
    </row>
    <row r="23" spans="1:35">
      <c r="A23" s="42" t="s">
        <v>39</v>
      </c>
      <c r="B23" s="43">
        <v>20</v>
      </c>
      <c r="C23" s="44">
        <v>6</v>
      </c>
      <c r="D23" s="44">
        <v>218</v>
      </c>
      <c r="E23" s="44">
        <v>58</v>
      </c>
      <c r="F23" s="44">
        <v>160</v>
      </c>
      <c r="G23" s="44">
        <v>12</v>
      </c>
      <c r="H23" s="44">
        <v>36</v>
      </c>
      <c r="I23" s="44">
        <v>14</v>
      </c>
      <c r="J23" s="44">
        <v>2</v>
      </c>
      <c r="K23" s="44">
        <v>66</v>
      </c>
      <c r="L23" s="44">
        <v>62</v>
      </c>
      <c r="M23" s="44">
        <v>41</v>
      </c>
      <c r="N23" s="44">
        <v>21</v>
      </c>
      <c r="O23" s="45">
        <v>22.25</v>
      </c>
      <c r="P23" s="45">
        <v>0.86</v>
      </c>
      <c r="Q23" s="45">
        <v>17.16</v>
      </c>
      <c r="R23" s="45">
        <v>0.8899999999999999</v>
      </c>
      <c r="S23" s="45">
        <v>1.24</v>
      </c>
      <c r="T23" s="45">
        <v>2</v>
      </c>
      <c r="U23" s="45">
        <v>0.1</v>
      </c>
      <c r="V23" s="45">
        <v>5.9870000000000001</v>
      </c>
      <c r="W23" s="44">
        <v>36</v>
      </c>
      <c r="X23" s="44">
        <v>22</v>
      </c>
      <c r="Y23" s="44">
        <v>16</v>
      </c>
      <c r="Z23" s="44">
        <v>6</v>
      </c>
      <c r="AA23" s="44">
        <v>14</v>
      </c>
      <c r="AB23" s="44">
        <v>13</v>
      </c>
      <c r="AC23" s="44">
        <v>1</v>
      </c>
      <c r="AD23" s="44">
        <v>0</v>
      </c>
      <c r="AE23" s="44">
        <v>0</v>
      </c>
      <c r="AF23" s="44">
        <v>0</v>
      </c>
      <c r="AG23" s="44">
        <v>0</v>
      </c>
      <c r="AH23" s="45">
        <v>16.919000000000004</v>
      </c>
      <c r="AI23" s="44">
        <v>3</v>
      </c>
    </row>
    <row r="24" spans="1:35">
      <c r="A24" s="19" t="s">
        <v>40</v>
      </c>
      <c r="B24" s="20">
        <f t="shared" ref="B24:AI24" si="1">B19+B20+B21+B22+B23</f>
        <v>1982</v>
      </c>
      <c r="C24" s="20">
        <f t="shared" si="1"/>
        <v>1168</v>
      </c>
      <c r="D24" s="20">
        <f t="shared" si="1"/>
        <v>91267</v>
      </c>
      <c r="E24" s="20">
        <f t="shared" si="1"/>
        <v>25718</v>
      </c>
      <c r="F24" s="20">
        <f t="shared" si="1"/>
        <v>65549</v>
      </c>
      <c r="G24" s="20">
        <f>G19+G20+G21+G22+G23</f>
        <v>5905</v>
      </c>
      <c r="H24" s="20">
        <f t="shared" si="1"/>
        <v>5594</v>
      </c>
      <c r="I24" s="20">
        <f t="shared" si="1"/>
        <v>7648</v>
      </c>
      <c r="J24" s="20">
        <f t="shared" si="1"/>
        <v>3472</v>
      </c>
      <c r="K24" s="20">
        <f t="shared" si="1"/>
        <v>36976</v>
      </c>
      <c r="L24" s="20">
        <f t="shared" si="1"/>
        <v>47133</v>
      </c>
      <c r="M24" s="20">
        <f t="shared" si="1"/>
        <v>25324</v>
      </c>
      <c r="N24" s="20">
        <f t="shared" si="1"/>
        <v>21809</v>
      </c>
      <c r="O24" s="21">
        <f t="shared" si="1"/>
        <v>186360.31883</v>
      </c>
      <c r="P24" s="21">
        <f t="shared" si="1"/>
        <v>951.88700000000006</v>
      </c>
      <c r="Q24" s="21">
        <f t="shared" si="1"/>
        <v>43020.324000000015</v>
      </c>
      <c r="R24" s="21">
        <f t="shared" si="1"/>
        <v>61547.333000000006</v>
      </c>
      <c r="S24" s="21">
        <f t="shared" si="1"/>
        <v>35851.182499999988</v>
      </c>
      <c r="T24" s="21">
        <f t="shared" si="1"/>
        <v>14768.205100000003</v>
      </c>
      <c r="U24" s="21">
        <f t="shared" si="1"/>
        <v>30221.387229999997</v>
      </c>
      <c r="V24" s="21">
        <f t="shared" si="1"/>
        <v>15469.390299999994</v>
      </c>
      <c r="W24" s="20">
        <f t="shared" si="1"/>
        <v>11577</v>
      </c>
      <c r="X24" s="20">
        <f t="shared" si="1"/>
        <v>17332</v>
      </c>
      <c r="Y24" s="20">
        <f t="shared" si="1"/>
        <v>15224</v>
      </c>
      <c r="Z24" s="20">
        <f t="shared" si="1"/>
        <v>2108</v>
      </c>
      <c r="AA24" s="20">
        <f t="shared" si="1"/>
        <v>14324</v>
      </c>
      <c r="AB24" s="20">
        <f t="shared" si="1"/>
        <v>12585</v>
      </c>
      <c r="AC24" s="20">
        <f t="shared" si="1"/>
        <v>1739</v>
      </c>
      <c r="AD24" s="20">
        <f t="shared" si="1"/>
        <v>8840</v>
      </c>
      <c r="AE24" s="20">
        <f t="shared" si="1"/>
        <v>1262</v>
      </c>
      <c r="AF24" s="20">
        <f t="shared" si="1"/>
        <v>100</v>
      </c>
      <c r="AG24" s="20">
        <f t="shared" si="1"/>
        <v>60.9</v>
      </c>
      <c r="AH24" s="21">
        <f t="shared" si="1"/>
        <v>4973.0356999999985</v>
      </c>
      <c r="AI24" s="20">
        <f t="shared" si="1"/>
        <v>901</v>
      </c>
    </row>
  </sheetData>
  <mergeCells count="46">
    <mergeCell ref="B17:B18"/>
    <mergeCell ref="B4:B5"/>
    <mergeCell ref="AD4:AD5"/>
    <mergeCell ref="AE4:AE5"/>
    <mergeCell ref="AF4:AF5"/>
    <mergeCell ref="L4:L5"/>
    <mergeCell ref="M4:N4"/>
    <mergeCell ref="O4:O5"/>
    <mergeCell ref="P4:U4"/>
    <mergeCell ref="V4:V5"/>
    <mergeCell ref="D4:D5"/>
    <mergeCell ref="E4:F4"/>
    <mergeCell ref="G4:H4"/>
    <mergeCell ref="I4:J4"/>
    <mergeCell ref="K4:K5"/>
    <mergeCell ref="K17:K18"/>
    <mergeCell ref="AH4:AH5"/>
    <mergeCell ref="AI4:AI5"/>
    <mergeCell ref="W4:W5"/>
    <mergeCell ref="X4:X5"/>
    <mergeCell ref="Y4:Z4"/>
    <mergeCell ref="AA4:AA5"/>
    <mergeCell ref="AB4:AC4"/>
    <mergeCell ref="A4:A5"/>
    <mergeCell ref="C4:C5"/>
    <mergeCell ref="AI17:AI18"/>
    <mergeCell ref="AA17:AA18"/>
    <mergeCell ref="AB17:AC17"/>
    <mergeCell ref="AD17:AD18"/>
    <mergeCell ref="AE17:AE18"/>
    <mergeCell ref="AF17:AF18"/>
    <mergeCell ref="AH17:AH18"/>
    <mergeCell ref="D17:D18"/>
    <mergeCell ref="A17:A18"/>
    <mergeCell ref="C17:C18"/>
    <mergeCell ref="Y17:Z17"/>
    <mergeCell ref="E17:F17"/>
    <mergeCell ref="G17:H17"/>
    <mergeCell ref="I17:J17"/>
    <mergeCell ref="W17:W18"/>
    <mergeCell ref="X17:X18"/>
    <mergeCell ref="L17:L18"/>
    <mergeCell ref="M17:N17"/>
    <mergeCell ref="O17:O18"/>
    <mergeCell ref="P17:U17"/>
    <mergeCell ref="V17:V18"/>
  </mergeCells>
  <pageMargins left="0.11811023622047245" right="0.11811023622047245" top="0.59055118110236227" bottom="0.19685039370078741" header="0" footer="0"/>
  <pageSetup paperSize="8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 №1_2015</vt:lpstr>
      <vt:lpstr>Прилож №2_2016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Смелая Анастасия Александровна</dc:creator>
  <cp:lastModifiedBy>npiskova</cp:lastModifiedBy>
  <cp:lastPrinted>2017-11-10T12:14:45Z</cp:lastPrinted>
  <dcterms:created xsi:type="dcterms:W3CDTF">2017-10-30T06:52:47Z</dcterms:created>
  <dcterms:modified xsi:type="dcterms:W3CDTF">2017-11-10T12:18:26Z</dcterms:modified>
</cp:coreProperties>
</file>