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2016" sheetId="1" r:id="rId1"/>
    <sheet name="201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5" i="2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B35"/>
  <c r="C40" i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B40"/>
  <c r="C11" i="2" l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B11"/>
  <c r="H12" i="1" l="1"/>
  <c r="C12"/>
  <c r="D12"/>
  <c r="E12"/>
  <c r="F12"/>
  <c r="G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B12"/>
</calcChain>
</file>

<file path=xl/sharedStrings.xml><?xml version="1.0" encoding="utf-8"?>
<sst xmlns="http://schemas.openxmlformats.org/spreadsheetml/2006/main" count="267" uniqueCount="77">
  <si>
    <t>Тип МО</t>
  </si>
  <si>
    <t>КСО со статусом юридического лица (1-юр.лицо, 0-не юр.лицо)</t>
  </si>
  <si>
    <t>Проведено КМ и ЭАМ, ед.</t>
  </si>
  <si>
    <t>Из них:</t>
  </si>
  <si>
    <t>В том числе по всем КМ и ЭАМ:</t>
  </si>
  <si>
    <t>Проведено КМ и ЭАМ:</t>
  </si>
  <si>
    <t>Подготовлено экспертных заключений на проекты решений представительных органов о бюджете МО, ед.</t>
  </si>
  <si>
    <t>Подготовлено экспертных заключений по результатам финансово-экономической экспертизы, ед.</t>
  </si>
  <si>
    <t>В том числе:</t>
  </si>
  <si>
    <t>Объемы финансовых нарушений, выявленных КСО (без неэффективного использования муниципальных средств), млн.руб.</t>
  </si>
  <si>
    <t>Выявлено неэффективное использование бюджетных средств, млн.руб.</t>
  </si>
  <si>
    <t>Наличие стандартов внешнего муниципального финансового контроля, ед.</t>
  </si>
  <si>
    <t>Направлено представлений и предписаний, ед.</t>
  </si>
  <si>
    <t>Количество представлений и предписаний, исполненных за отчетный период, ед.</t>
  </si>
  <si>
    <t>Количество материалов КМ, направленных в правоохранительные органы, ед.</t>
  </si>
  <si>
    <t>Количество составленных протоколов об административных правонарушениях, ед.</t>
  </si>
  <si>
    <t>Жалобы, исковые требования на действия КСО, ед.</t>
  </si>
  <si>
    <t>Финансовое обеспечение деятельности КСО в отчетном году, млн. руб.</t>
  </si>
  <si>
    <t>Наличие официального сайта КСО (1-есть, 0-нет)</t>
  </si>
  <si>
    <t>Из них предоставили информацию</t>
  </si>
  <si>
    <t>КМ, ед.</t>
  </si>
  <si>
    <t>ЭАМ, ед.</t>
  </si>
  <si>
    <t>аудитов в сфере закупок (в т.ч. мероприятий с элементами аудита в сфере закупок), ед.</t>
  </si>
  <si>
    <t>аудитов эффективности (в т.ч. мероприятий с элементами аудита эффективности), ед.</t>
  </si>
  <si>
    <t>на основании поручений представительного органа МО, ед.</t>
  </si>
  <si>
    <t>на основании предложений и запросов главы МО, ед.</t>
  </si>
  <si>
    <t>проектов муниципальных правовых актов (за исключением муниципальных программ), ед.</t>
  </si>
  <si>
    <t>муниципальных программ, ед.</t>
  </si>
  <si>
    <t>нецелевое использование бюджетных средств, млн.руб.</t>
  </si>
  <si>
    <t>нарушения при формировании и исполнении бюджетов, млн.руб.</t>
  </si>
  <si>
    <t>нарушения ведения бухгалтерского учета, составления и предоставления бухгалтерской (финансовой) отчетности, млн.руб.</t>
  </si>
  <si>
    <t>нарушения в сфере управления и распоряжения государственной (муниципальной) собственностью, млн.руб.</t>
  </si>
  <si>
    <t>нарушения при осуществлении муниципальных закупок и закупок отдельными видами юридических лиц, млн.руб.</t>
  </si>
  <si>
    <t>иные нарушения, млн.руб.</t>
  </si>
  <si>
    <t>представлений, ед.</t>
  </si>
  <si>
    <t>предписаний, ед.</t>
  </si>
  <si>
    <t>решения судов об отказе в удовлетворении жалоб, исков, ед.</t>
  </si>
  <si>
    <t>Муниципальные районы</t>
  </si>
  <si>
    <t>Городские округа</t>
  </si>
  <si>
    <t>Городские округа с внутригородским делением</t>
  </si>
  <si>
    <t>Городские поселения</t>
  </si>
  <si>
    <t>Сельские поселения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</si>
  <si>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</si>
  <si>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</si>
  <si>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</si>
  <si>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</si>
  <si>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</si>
  <si>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</si>
  <si>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</si>
  <si>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</si>
  <si>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ИТОГО по РФ:</t>
  </si>
  <si>
    <t xml:space="preserve">Создано МКСО 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</si>
  <si>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</si>
  <si>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</si>
  <si>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</si>
  <si>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</si>
  <si>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</si>
  <si>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</si>
  <si>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</si>
  <si>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</si>
  <si>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Городские округа в целом</t>
  </si>
  <si>
    <t>Название ФО</t>
  </si>
  <si>
    <t>Кол-во МКСО, участвующие в анализе</t>
  </si>
  <si>
    <t xml:space="preserve"> Городские округа </t>
  </si>
  <si>
    <t>Городские округа (с учетом ГО с внутр. делением)</t>
  </si>
  <si>
    <t>Средний показатель по РФ на 1 МКСО, 2015 г.</t>
  </si>
  <si>
    <t>Средний показатель по РФ на 1 сотрудника МКСО, 2015 г.</t>
  </si>
  <si>
    <t>Средний показатель по РФ на 1 МКСО, 2016 г.</t>
  </si>
  <si>
    <t>Средний показатель по РФ на 1 сотрудника МКСО, 2016 г.</t>
  </si>
  <si>
    <t>Средний показатель по РФ на 1МКСО, 2016 г.</t>
  </si>
  <si>
    <t>Ср-й показатель по РФ на 1 сотрудника МКСО, 2015 г.</t>
  </si>
  <si>
    <t>нарушения в сфере управления и распоряжения гос-й (муниципальной) собственностью, млн.руб.</t>
  </si>
  <si>
    <t>Сводные данные по основным показателям деятельности контрольно-счетных органов муниципальных образований в 2015 году</t>
  </si>
  <si>
    <t>Приложение 1 к аналитической записке</t>
  </si>
  <si>
    <t>Сводные данные по основным показателям деятельности контрольно-счетных органов муниципальных образований в 2016 году</t>
  </si>
  <si>
    <t>Приложение 2 к аналитической записке</t>
  </si>
  <si>
    <t>Средний показатель по РФ на 1 сотрудника МКСО, 2016г.</t>
  </si>
</sst>
</file>

<file path=xl/styles.xml><?xml version="1.0" encoding="utf-8"?>
<styleSheet xmlns="http://schemas.openxmlformats.org/spreadsheetml/2006/main">
  <numFmts count="1">
    <numFmt numFmtId="164" formatCode="0.0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Liberation Sans"/>
      <charset val="204"/>
    </font>
    <font>
      <sz val="11"/>
      <color theme="1"/>
      <name val="Times New Roman"/>
      <family val="2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20" fillId="0" borderId="0" applyNumberFormat="0" applyBorder="0" applyProtection="0"/>
    <xf numFmtId="0" fontId="21" fillId="33" borderId="0" applyNumberFormat="0" applyBorder="0" applyProtection="0"/>
    <xf numFmtId="0" fontId="21" fillId="34" borderId="0" applyNumberFormat="0" applyBorder="0" applyProtection="0"/>
    <xf numFmtId="0" fontId="20" fillId="35" borderId="0" applyNumberFormat="0" applyBorder="0" applyProtection="0"/>
    <xf numFmtId="0" fontId="22" fillId="36" borderId="0" applyNumberFormat="0" applyBorder="0" applyProtection="0"/>
    <xf numFmtId="0" fontId="23" fillId="37" borderId="0" applyNumberFormat="0" applyBorder="0" applyProtection="0"/>
    <xf numFmtId="0" fontId="24" fillId="0" borderId="0" applyNumberFormat="0" applyBorder="0" applyProtection="0"/>
    <xf numFmtId="0" fontId="25" fillId="38" borderId="0" applyNumberFormat="0" applyBorder="0" applyProtection="0"/>
    <xf numFmtId="0" fontId="26" fillId="0" borderId="0" applyNumberFormat="0" applyBorder="0" applyProtection="0"/>
    <xf numFmtId="0" fontId="27" fillId="0" borderId="0" applyNumberFormat="0" applyBorder="0" applyProtection="0"/>
    <xf numFmtId="0" fontId="28" fillId="0" borderId="0" applyNumberFormat="0" applyBorder="0" applyProtection="0"/>
    <xf numFmtId="0" fontId="29" fillId="39" borderId="0" applyNumberFormat="0" applyBorder="0" applyProtection="0"/>
    <xf numFmtId="0" fontId="30" fillId="39" borderId="10" applyNumberFormat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22" fillId="0" borderId="0" applyNumberFormat="0" applyBorder="0" applyProtection="0"/>
    <xf numFmtId="0" fontId="1" fillId="0" borderId="0"/>
    <xf numFmtId="0" fontId="32" fillId="0" borderId="0"/>
    <xf numFmtId="0" fontId="32" fillId="0" borderId="0"/>
    <xf numFmtId="0" fontId="33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/>
    <xf numFmtId="0" fontId="19" fillId="0" borderId="0"/>
    <xf numFmtId="0" fontId="38" fillId="0" borderId="0"/>
    <xf numFmtId="0" fontId="39" fillId="0" borderId="0" applyNumberFormat="0" applyBorder="0" applyProtection="0"/>
    <xf numFmtId="0" fontId="40" fillId="33" borderId="0" applyNumberFormat="0" applyBorder="0" applyProtection="0"/>
    <xf numFmtId="0" fontId="40" fillId="34" borderId="0" applyNumberFormat="0" applyBorder="0" applyProtection="0"/>
    <xf numFmtId="0" fontId="39" fillId="35" borderId="0" applyNumberFormat="0" applyBorder="0" applyProtection="0"/>
    <xf numFmtId="0" fontId="41" fillId="36" borderId="0" applyNumberFormat="0" applyBorder="0" applyProtection="0"/>
    <xf numFmtId="0" fontId="42" fillId="37" borderId="0" applyNumberFormat="0" applyBorder="0" applyProtection="0"/>
    <xf numFmtId="0" fontId="43" fillId="0" borderId="0" applyNumberFormat="0" applyBorder="0" applyProtection="0"/>
    <xf numFmtId="0" fontId="44" fillId="38" borderId="0" applyNumberFormat="0" applyBorder="0" applyProtection="0"/>
    <xf numFmtId="0" fontId="45" fillId="0" borderId="0" applyNumberFormat="0" applyBorder="0" applyProtection="0"/>
    <xf numFmtId="0" fontId="46" fillId="0" borderId="0" applyNumberFormat="0" applyBorder="0" applyProtection="0"/>
    <xf numFmtId="0" fontId="47" fillId="0" borderId="0" applyNumberFormat="0" applyBorder="0" applyProtection="0"/>
    <xf numFmtId="0" fontId="48" fillId="39" borderId="0" applyNumberFormat="0" applyBorder="0" applyProtection="0"/>
    <xf numFmtId="0" fontId="49" fillId="39" borderId="10" applyNumberFormat="0" applyProtection="0"/>
    <xf numFmtId="0" fontId="38" fillId="0" borderId="0" applyNumberFormat="0" applyFont="0" applyBorder="0" applyProtection="0"/>
    <xf numFmtId="0" fontId="38" fillId="0" borderId="0" applyNumberFormat="0" applyFont="0" applyBorder="0" applyProtection="0"/>
    <xf numFmtId="0" fontId="41" fillId="0" borderId="0" applyNumberFormat="0" applyBorder="0" applyProtection="0"/>
    <xf numFmtId="0" fontId="32" fillId="0" borderId="0"/>
  </cellStyleXfs>
  <cellXfs count="112">
    <xf numFmtId="0" fontId="0" fillId="0" borderId="0" xfId="0"/>
    <xf numFmtId="0" fontId="35" fillId="0" borderId="11" xfId="2" applyFont="1" applyBorder="1" applyAlignment="1">
      <alignment horizontal="center" vertical="center" wrapText="1"/>
    </xf>
    <xf numFmtId="0" fontId="31" fillId="0" borderId="11" xfId="2" applyFont="1" applyBorder="1" applyAlignment="1">
      <alignment horizontal="center" vertical="center" wrapText="1"/>
    </xf>
    <xf numFmtId="0" fontId="31" fillId="0" borderId="11" xfId="2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16" xfId="0" applyNumberFormat="1" applyFont="1" applyFill="1" applyBorder="1"/>
    <xf numFmtId="0" fontId="51" fillId="0" borderId="20" xfId="2" applyFont="1" applyFill="1" applyBorder="1" applyAlignment="1">
      <alignment horizontal="center" vertical="top"/>
    </xf>
    <xf numFmtId="0" fontId="31" fillId="0" borderId="13" xfId="2" applyFont="1" applyFill="1" applyBorder="1" applyAlignment="1">
      <alignment horizontal="left" vertical="top"/>
    </xf>
    <xf numFmtId="1" fontId="16" fillId="0" borderId="16" xfId="0" applyNumberFormat="1" applyFont="1" applyFill="1" applyBorder="1"/>
    <xf numFmtId="0" fontId="0" fillId="0" borderId="0" xfId="0" applyFill="1"/>
    <xf numFmtId="0" fontId="16" fillId="0" borderId="16" xfId="0" applyNumberFormat="1" applyFont="1" applyFill="1" applyBorder="1"/>
    <xf numFmtId="164" fontId="16" fillId="0" borderId="16" xfId="0" applyNumberFormat="1" applyFont="1" applyFill="1" applyBorder="1"/>
    <xf numFmtId="2" fontId="16" fillId="0" borderId="16" xfId="0" applyNumberFormat="1" applyFont="1" applyFill="1" applyBorder="1"/>
    <xf numFmtId="0" fontId="36" fillId="0" borderId="13" xfId="2" applyFont="1" applyFill="1" applyBorder="1" applyAlignment="1">
      <alignment horizontal="center"/>
    </xf>
    <xf numFmtId="1" fontId="16" fillId="0" borderId="0" xfId="0" applyNumberFormat="1" applyFont="1" applyFill="1" applyBorder="1"/>
    <xf numFmtId="1" fontId="0" fillId="0" borderId="16" xfId="0" applyNumberFormat="1" applyFont="1" applyFill="1" applyBorder="1"/>
    <xf numFmtId="164" fontId="0" fillId="0" borderId="0" xfId="0" applyNumberFormat="1"/>
    <xf numFmtId="0" fontId="31" fillId="0" borderId="11" xfId="2" applyFont="1" applyFill="1" applyBorder="1" applyAlignment="1">
      <alignment horizontal="left" vertical="top"/>
    </xf>
    <xf numFmtId="0" fontId="31" fillId="0" borderId="11" xfId="2" applyFont="1" applyFill="1" applyBorder="1" applyAlignment="1">
      <alignment horizontal="left" vertical="top" wrapText="1"/>
    </xf>
    <xf numFmtId="1" fontId="36" fillId="0" borderId="13" xfId="2" applyNumberFormat="1" applyFont="1" applyFill="1" applyBorder="1" applyAlignment="1">
      <alignment horizontal="center"/>
    </xf>
    <xf numFmtId="164" fontId="36" fillId="0" borderId="13" xfId="2" applyNumberFormat="1" applyFont="1" applyFill="1" applyBorder="1" applyAlignment="1">
      <alignment horizontal="center"/>
    </xf>
    <xf numFmtId="164" fontId="0" fillId="0" borderId="16" xfId="0" applyNumberFormat="1" applyFont="1" applyFill="1" applyBorder="1"/>
    <xf numFmtId="164" fontId="16" fillId="0" borderId="0" xfId="0" applyNumberFormat="1" applyFont="1" applyFill="1" applyBorder="1"/>
    <xf numFmtId="0" fontId="31" fillId="0" borderId="0" xfId="2" applyFont="1" applyFill="1" applyBorder="1" applyAlignment="1">
      <alignment horizontal="right" vertical="top"/>
    </xf>
    <xf numFmtId="0" fontId="16" fillId="0" borderId="0" xfId="0" applyNumberFormat="1" applyFont="1" applyFill="1" applyBorder="1"/>
    <xf numFmtId="164" fontId="36" fillId="0" borderId="11" xfId="2" applyNumberFormat="1" applyFont="1" applyFill="1" applyBorder="1" applyAlignment="1">
      <alignment horizontal="center"/>
    </xf>
    <xf numFmtId="0" fontId="36" fillId="0" borderId="11" xfId="2" applyFont="1" applyFill="1" applyBorder="1" applyAlignment="1">
      <alignment horizontal="center"/>
    </xf>
    <xf numFmtId="1" fontId="36" fillId="0" borderId="11" xfId="2" applyNumberFormat="1" applyFont="1" applyFill="1" applyBorder="1" applyAlignment="1">
      <alignment horizontal="center"/>
    </xf>
    <xf numFmtId="2" fontId="16" fillId="0" borderId="0" xfId="0" applyNumberFormat="1" applyFont="1" applyFill="1" applyBorder="1"/>
    <xf numFmtId="0" fontId="36" fillId="0" borderId="11" xfId="2" applyFont="1" applyFill="1" applyBorder="1" applyAlignment="1">
      <alignment horizontal="center" vertical="top"/>
    </xf>
    <xf numFmtId="0" fontId="35" fillId="0" borderId="11" xfId="2" applyFont="1" applyBorder="1" applyAlignment="1">
      <alignment horizontal="center" vertical="center" wrapText="1"/>
    </xf>
    <xf numFmtId="0" fontId="31" fillId="0" borderId="11" xfId="2" applyFont="1" applyFill="1" applyBorder="1" applyAlignment="1">
      <alignment horizontal="center" vertical="center" wrapText="1"/>
    </xf>
    <xf numFmtId="164" fontId="37" fillId="0" borderId="16" xfId="2" applyNumberFormat="1" applyFont="1" applyBorder="1"/>
    <xf numFmtId="1" fontId="37" fillId="0" borderId="16" xfId="2" applyNumberFormat="1" applyFont="1" applyBorder="1"/>
    <xf numFmtId="0" fontId="0" fillId="0" borderId="0" xfId="0" applyFont="1" applyFill="1"/>
    <xf numFmtId="0" fontId="36" fillId="0" borderId="16" xfId="2" applyFont="1" applyFill="1" applyBorder="1" applyAlignment="1">
      <alignment horizontal="left" vertical="top"/>
    </xf>
    <xf numFmtId="0" fontId="36" fillId="0" borderId="0" xfId="2" applyFont="1" applyBorder="1" applyAlignment="1">
      <alignment horizontal="left" vertical="top"/>
    </xf>
    <xf numFmtId="0" fontId="36" fillId="0" borderId="0" xfId="2" applyFont="1" applyBorder="1"/>
    <xf numFmtId="0" fontId="0" fillId="0" borderId="0" xfId="0" applyBorder="1"/>
    <xf numFmtId="0" fontId="36" fillId="0" borderId="0" xfId="2" applyFont="1" applyFill="1" applyBorder="1"/>
    <xf numFmtId="0" fontId="31" fillId="0" borderId="13" xfId="2" applyFont="1" applyFill="1" applyBorder="1" applyAlignment="1">
      <alignment horizontal="center" vertical="center" wrapText="1"/>
    </xf>
    <xf numFmtId="0" fontId="31" fillId="0" borderId="13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6" fillId="0" borderId="16" xfId="2" applyFont="1" applyFill="1" applyBorder="1"/>
    <xf numFmtId="164" fontId="36" fillId="0" borderId="16" xfId="2" applyNumberFormat="1" applyFont="1" applyFill="1" applyBorder="1"/>
    <xf numFmtId="1" fontId="36" fillId="0" borderId="16" xfId="2" applyNumberFormat="1" applyFont="1" applyFill="1" applyBorder="1"/>
    <xf numFmtId="1" fontId="37" fillId="0" borderId="16" xfId="2" applyNumberFormat="1" applyFont="1" applyFill="1" applyBorder="1"/>
    <xf numFmtId="164" fontId="37" fillId="0" borderId="16" xfId="2" applyNumberFormat="1" applyFont="1" applyFill="1" applyBorder="1"/>
    <xf numFmtId="0" fontId="0" fillId="0" borderId="16" xfId="0" applyBorder="1"/>
    <xf numFmtId="1" fontId="0" fillId="0" borderId="16" xfId="0" applyNumberFormat="1" applyBorder="1"/>
    <xf numFmtId="164" fontId="0" fillId="0" borderId="16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0" fontId="16" fillId="0" borderId="16" xfId="0" applyFont="1" applyBorder="1"/>
    <xf numFmtId="164" fontId="16" fillId="0" borderId="16" xfId="0" applyNumberFormat="1" applyFont="1" applyBorder="1"/>
    <xf numFmtId="0" fontId="53" fillId="0" borderId="0" xfId="0" applyFont="1"/>
    <xf numFmtId="0" fontId="52" fillId="0" borderId="16" xfId="0" applyFont="1" applyFill="1" applyBorder="1" applyAlignment="1">
      <alignment horizontal="right"/>
    </xf>
    <xf numFmtId="1" fontId="16" fillId="0" borderId="16" xfId="0" applyNumberFormat="1" applyFont="1" applyBorder="1"/>
    <xf numFmtId="0" fontId="51" fillId="0" borderId="20" xfId="2" applyFont="1" applyFill="1" applyBorder="1" applyAlignment="1">
      <alignment horizontal="center" vertical="top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/>
    <xf numFmtId="0" fontId="53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11" xfId="2" applyFont="1" applyFill="1" applyBorder="1" applyAlignment="1">
      <alignment horizontal="center" vertical="center" wrapText="1"/>
    </xf>
    <xf numFmtId="0" fontId="35" fillId="0" borderId="11" xfId="2" applyFont="1" applyFill="1" applyBorder="1" applyAlignment="1">
      <alignment horizontal="center" vertical="center" wrapText="1"/>
    </xf>
    <xf numFmtId="0" fontId="35" fillId="0" borderId="12" xfId="2" applyFont="1" applyFill="1" applyBorder="1" applyAlignment="1">
      <alignment horizontal="center" vertical="center" wrapText="1"/>
    </xf>
    <xf numFmtId="164" fontId="51" fillId="0" borderId="17" xfId="2" applyNumberFormat="1" applyFont="1" applyFill="1" applyBorder="1" applyAlignment="1">
      <alignment horizontal="center" vertical="top"/>
    </xf>
    <xf numFmtId="164" fontId="51" fillId="0" borderId="19" xfId="2" applyNumberFormat="1" applyFont="1" applyFill="1" applyBorder="1" applyAlignment="1">
      <alignment horizontal="center" vertical="top"/>
    </xf>
    <xf numFmtId="164" fontId="51" fillId="0" borderId="20" xfId="2" applyNumberFormat="1" applyFont="1" applyFill="1" applyBorder="1" applyAlignment="1">
      <alignment horizontal="center" vertical="top"/>
    </xf>
    <xf numFmtId="0" fontId="51" fillId="0" borderId="16" xfId="2" applyFont="1" applyBorder="1" applyAlignment="1">
      <alignment horizontal="center" vertical="top"/>
    </xf>
    <xf numFmtId="0" fontId="31" fillId="0" borderId="16" xfId="2" applyFont="1" applyFill="1" applyBorder="1" applyAlignment="1">
      <alignment horizontal="left" vertical="top"/>
    </xf>
    <xf numFmtId="0" fontId="31" fillId="0" borderId="17" xfId="2" applyFont="1" applyFill="1" applyBorder="1" applyAlignment="1">
      <alignment horizontal="left" vertical="top"/>
    </xf>
    <xf numFmtId="0" fontId="31" fillId="0" borderId="19" xfId="2" applyFont="1" applyFill="1" applyBorder="1" applyAlignment="1">
      <alignment horizontal="left" vertical="top"/>
    </xf>
    <xf numFmtId="0" fontId="31" fillId="0" borderId="20" xfId="2" applyFont="1" applyFill="1" applyBorder="1" applyAlignment="1">
      <alignment horizontal="left" vertical="top"/>
    </xf>
    <xf numFmtId="0" fontId="31" fillId="0" borderId="13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35" fillId="0" borderId="14" xfId="2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3" fillId="0" borderId="17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17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0" fillId="0" borderId="0" xfId="0" applyAlignme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17" xfId="2" applyFont="1" applyFill="1" applyBorder="1" applyAlignment="1">
      <alignment horizontal="left" vertical="top"/>
    </xf>
    <xf numFmtId="0" fontId="51" fillId="0" borderId="19" xfId="2" applyFont="1" applyFill="1" applyBorder="1" applyAlignment="1">
      <alignment horizontal="left" vertical="top"/>
    </xf>
    <xf numFmtId="0" fontId="51" fillId="0" borderId="20" xfId="2" applyFont="1" applyFill="1" applyBorder="1" applyAlignment="1">
      <alignment horizontal="left" vertical="top"/>
    </xf>
    <xf numFmtId="0" fontId="5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3" fillId="0" borderId="16" xfId="0" applyFont="1" applyBorder="1" applyAlignment="1"/>
  </cellXfs>
  <cellStyles count="83">
    <cellStyle name="20% - Акцент1 2" xfId="40"/>
    <cellStyle name="20% - Акцент2 2" xfId="44"/>
    <cellStyle name="20% - Акцент3 2" xfId="48"/>
    <cellStyle name="20% - Акцент4 2" xfId="52"/>
    <cellStyle name="20% - Акцент5 2" xfId="56"/>
    <cellStyle name="20% - Акцент6 2" xfId="60"/>
    <cellStyle name="40% - Акцент1 2" xfId="41"/>
    <cellStyle name="40% - Акцент2 2" xfId="45"/>
    <cellStyle name="40% - Акцент3 2" xfId="49"/>
    <cellStyle name="40% - Акцент4 2" xfId="53"/>
    <cellStyle name="40% - Акцент5 2" xfId="57"/>
    <cellStyle name="40% - Акцент6 2" xfId="61"/>
    <cellStyle name="60% - Акцент1 2" xfId="42"/>
    <cellStyle name="60% - Акцент2 2" xfId="46"/>
    <cellStyle name="60% - Акцент3 2" xfId="50"/>
    <cellStyle name="60% - Акцент4 2" xfId="54"/>
    <cellStyle name="60% - Акцент5 2" xfId="58"/>
    <cellStyle name="60% - Акцент6 2" xfId="62"/>
    <cellStyle name="Accent" xfId="3"/>
    <cellStyle name="Accent 1" xfId="4"/>
    <cellStyle name="Accent 1 2" xfId="67"/>
    <cellStyle name="Accent 2" xfId="5"/>
    <cellStyle name="Accent 2 2" xfId="68"/>
    <cellStyle name="Accent 3" xfId="6"/>
    <cellStyle name="Accent 3 2" xfId="69"/>
    <cellStyle name="Accent 4" xfId="66"/>
    <cellStyle name="Bad" xfId="7"/>
    <cellStyle name="Bad 2" xfId="70"/>
    <cellStyle name="Error" xfId="8"/>
    <cellStyle name="Error 2" xfId="71"/>
    <cellStyle name="Footnote" xfId="9"/>
    <cellStyle name="Footnote 2" xfId="72"/>
    <cellStyle name="Good" xfId="10"/>
    <cellStyle name="Good 2" xfId="73"/>
    <cellStyle name="Heading (user)" xfId="11"/>
    <cellStyle name="Heading (user) 2" xfId="74"/>
    <cellStyle name="Heading 1" xfId="12"/>
    <cellStyle name="Heading 1 2" xfId="75"/>
    <cellStyle name="Heading 2" xfId="13"/>
    <cellStyle name="Heading 2 2" xfId="76"/>
    <cellStyle name="Neutral" xfId="14"/>
    <cellStyle name="Neutral 2" xfId="77"/>
    <cellStyle name="Note" xfId="15"/>
    <cellStyle name="Note 2" xfId="78"/>
    <cellStyle name="Status" xfId="16"/>
    <cellStyle name="Status 2" xfId="79"/>
    <cellStyle name="Text" xfId="17"/>
    <cellStyle name="Text 2" xfId="80"/>
    <cellStyle name="Warning" xfId="18"/>
    <cellStyle name="Warning 2" xfId="81"/>
    <cellStyle name="Акцент1 2" xfId="39"/>
    <cellStyle name="Акцент2 2" xfId="43"/>
    <cellStyle name="Акцент3 2" xfId="47"/>
    <cellStyle name="Акцент4 2" xfId="51"/>
    <cellStyle name="Акцент5 2" xfId="55"/>
    <cellStyle name="Акцент6 2" xfId="59"/>
    <cellStyle name="Ввод  2" xfId="30"/>
    <cellStyle name="Вывод 2" xfId="31"/>
    <cellStyle name="Вычисление 2" xfId="32"/>
    <cellStyle name="Заголовок 1 2" xfId="23"/>
    <cellStyle name="Заголовок 2 2" xfId="24"/>
    <cellStyle name="Заголовок 3 2" xfId="25"/>
    <cellStyle name="Заголовок 4 2" xfId="26"/>
    <cellStyle name="Итог 2" xfId="38"/>
    <cellStyle name="Контрольная ячейка 2" xfId="34"/>
    <cellStyle name="Название" xfId="1" builtinId="15" customBuiltin="1"/>
    <cellStyle name="Нейтральный 2" xfId="29"/>
    <cellStyle name="Обычный" xfId="0" builtinId="0"/>
    <cellStyle name="Обычный 2" xfId="19"/>
    <cellStyle name="Обычный 3" xfId="20"/>
    <cellStyle name="Обычный 4" xfId="21"/>
    <cellStyle name="Обычный 4 2" xfId="82"/>
    <cellStyle name="Обычный 5" xfId="22"/>
    <cellStyle name="Обычный 6" xfId="63"/>
    <cellStyle name="Обычный 7" xfId="65"/>
    <cellStyle name="Обычный 8" xfId="64"/>
    <cellStyle name="Обычный 9" xfId="2"/>
    <cellStyle name="Плохой 2" xfId="28"/>
    <cellStyle name="Пояснение 2" xfId="37"/>
    <cellStyle name="Примечание 2" xfId="36"/>
    <cellStyle name="Связанная ячейка 2" xfId="33"/>
    <cellStyle name="Текст предупреждения 2" xfId="35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topLeftCell="O1" workbookViewId="0">
      <selection activeCell="AD1" sqref="AD1:AJ1"/>
    </sheetView>
  </sheetViews>
  <sheetFormatPr defaultRowHeight="15"/>
  <cols>
    <col min="1" max="1" width="24.7109375" customWidth="1"/>
    <col min="2" max="3" width="7" customWidth="1"/>
    <col min="4" max="4" width="9.140625" customWidth="1"/>
    <col min="6" max="6" width="7" customWidth="1"/>
    <col min="7" max="7" width="7.5703125" customWidth="1"/>
    <col min="8" max="8" width="8.140625" customWidth="1"/>
    <col min="9" max="9" width="7.85546875" customWidth="1"/>
    <col min="10" max="10" width="7.28515625" customWidth="1"/>
    <col min="11" max="11" width="7.42578125" customWidth="1"/>
    <col min="15" max="15" width="7.28515625" customWidth="1"/>
    <col min="17" max="17" width="7.85546875" customWidth="1"/>
    <col min="22" max="22" width="8.5703125" customWidth="1"/>
    <col min="23" max="23" width="8" customWidth="1"/>
    <col min="24" max="24" width="8.140625" customWidth="1"/>
    <col min="25" max="25" width="7.7109375" customWidth="1"/>
    <col min="26" max="27" width="7" customWidth="1"/>
    <col min="28" max="28" width="8" customWidth="1"/>
    <col min="29" max="29" width="8.140625" customWidth="1"/>
    <col min="30" max="30" width="7.5703125" customWidth="1"/>
    <col min="31" max="32" width="7.42578125" customWidth="1"/>
    <col min="33" max="33" width="7.7109375" customWidth="1"/>
    <col min="34" max="34" width="6.42578125" customWidth="1"/>
    <col min="35" max="36" width="8" customWidth="1"/>
  </cols>
  <sheetData>
    <row r="1" spans="1:36" ht="18.75">
      <c r="AD1" s="109" t="s">
        <v>75</v>
      </c>
      <c r="AE1" s="110"/>
      <c r="AF1" s="110"/>
      <c r="AG1" s="110"/>
      <c r="AH1" s="110"/>
      <c r="AI1" s="110"/>
      <c r="AJ1" s="103"/>
    </row>
    <row r="3" spans="1:36" ht="18.75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6" ht="18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36" ht="27" customHeight="1">
      <c r="A5" s="66" t="s">
        <v>0</v>
      </c>
      <c r="B5" s="3"/>
      <c r="C5" s="3"/>
      <c r="D5" s="66" t="s">
        <v>1</v>
      </c>
      <c r="E5" s="66" t="s">
        <v>2</v>
      </c>
      <c r="F5" s="67" t="s">
        <v>3</v>
      </c>
      <c r="G5" s="67"/>
      <c r="H5" s="66" t="s">
        <v>4</v>
      </c>
      <c r="I5" s="66"/>
      <c r="J5" s="66" t="s">
        <v>5</v>
      </c>
      <c r="K5" s="66"/>
      <c r="L5" s="67" t="s">
        <v>6</v>
      </c>
      <c r="M5" s="67" t="s">
        <v>7</v>
      </c>
      <c r="N5" s="67" t="s">
        <v>8</v>
      </c>
      <c r="O5" s="67"/>
      <c r="P5" s="67" t="s">
        <v>9</v>
      </c>
      <c r="Q5" s="67" t="s">
        <v>8</v>
      </c>
      <c r="R5" s="67"/>
      <c r="S5" s="67"/>
      <c r="T5" s="67"/>
      <c r="U5" s="67"/>
      <c r="V5" s="67"/>
      <c r="W5" s="67" t="s">
        <v>10</v>
      </c>
      <c r="X5" s="67" t="s">
        <v>11</v>
      </c>
      <c r="Y5" s="67" t="s">
        <v>12</v>
      </c>
      <c r="Z5" s="67" t="s">
        <v>8</v>
      </c>
      <c r="AA5" s="67"/>
      <c r="AB5" s="67" t="s">
        <v>13</v>
      </c>
      <c r="AC5" s="67" t="s">
        <v>8</v>
      </c>
      <c r="AD5" s="67"/>
      <c r="AE5" s="67" t="s">
        <v>14</v>
      </c>
      <c r="AF5" s="67" t="s">
        <v>15</v>
      </c>
      <c r="AG5" s="67" t="s">
        <v>16</v>
      </c>
      <c r="AH5" s="1" t="s">
        <v>3</v>
      </c>
      <c r="AI5" s="67" t="s">
        <v>17</v>
      </c>
      <c r="AJ5" s="68" t="s">
        <v>18</v>
      </c>
    </row>
    <row r="6" spans="1:36" ht="157.5">
      <c r="A6" s="66"/>
      <c r="B6" s="3" t="s">
        <v>51</v>
      </c>
      <c r="C6" s="3" t="s">
        <v>19</v>
      </c>
      <c r="D6" s="66"/>
      <c r="E6" s="66"/>
      <c r="F6" s="2" t="s">
        <v>20</v>
      </c>
      <c r="G6" s="2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67"/>
      <c r="M6" s="67"/>
      <c r="N6" s="1" t="s">
        <v>26</v>
      </c>
      <c r="O6" s="1" t="s">
        <v>27</v>
      </c>
      <c r="P6" s="67"/>
      <c r="Q6" s="1" t="s">
        <v>28</v>
      </c>
      <c r="R6" s="1" t="s">
        <v>29</v>
      </c>
      <c r="S6" s="1" t="s">
        <v>30</v>
      </c>
      <c r="T6" s="1" t="s">
        <v>31</v>
      </c>
      <c r="U6" s="1" t="s">
        <v>32</v>
      </c>
      <c r="V6" s="1" t="s">
        <v>33</v>
      </c>
      <c r="W6" s="67"/>
      <c r="X6" s="67"/>
      <c r="Y6" s="67"/>
      <c r="Z6" s="1" t="s">
        <v>34</v>
      </c>
      <c r="AA6" s="1" t="s">
        <v>35</v>
      </c>
      <c r="AB6" s="67"/>
      <c r="AC6" s="1" t="s">
        <v>34</v>
      </c>
      <c r="AD6" s="1" t="s">
        <v>35</v>
      </c>
      <c r="AE6" s="67"/>
      <c r="AF6" s="67"/>
      <c r="AG6" s="67"/>
      <c r="AH6" s="1" t="s">
        <v>36</v>
      </c>
      <c r="AI6" s="67"/>
      <c r="AJ6" s="68"/>
    </row>
    <row r="7" spans="1:36" s="9" customFormat="1">
      <c r="A7" s="17" t="s">
        <v>37</v>
      </c>
      <c r="B7" s="17">
        <v>1472</v>
      </c>
      <c r="C7" s="17">
        <v>1380</v>
      </c>
      <c r="D7" s="29">
        <v>731</v>
      </c>
      <c r="E7" s="29">
        <v>65760</v>
      </c>
      <c r="F7" s="29">
        <v>18795</v>
      </c>
      <c r="G7" s="29">
        <v>46965</v>
      </c>
      <c r="H7" s="29">
        <v>3867</v>
      </c>
      <c r="I7" s="29">
        <v>3960</v>
      </c>
      <c r="J7" s="29">
        <v>5529</v>
      </c>
      <c r="K7" s="29">
        <v>2745</v>
      </c>
      <c r="L7" s="29">
        <v>30942</v>
      </c>
      <c r="M7" s="29">
        <v>28728</v>
      </c>
      <c r="N7" s="29">
        <v>15607</v>
      </c>
      <c r="O7" s="27">
        <v>13121</v>
      </c>
      <c r="P7" s="25">
        <v>79780.245829999985</v>
      </c>
      <c r="Q7" s="25">
        <v>574.39599999999996</v>
      </c>
      <c r="R7" s="25">
        <v>23774.323000000004</v>
      </c>
      <c r="S7" s="25">
        <v>27740.717999999993</v>
      </c>
      <c r="T7" s="25">
        <v>14034.107499999996</v>
      </c>
      <c r="U7" s="25">
        <v>4769.2031000000006</v>
      </c>
      <c r="V7" s="25">
        <v>8887.4982299999974</v>
      </c>
      <c r="W7" s="25">
        <v>5998.6092999999983</v>
      </c>
      <c r="X7" s="26">
        <v>7973</v>
      </c>
      <c r="Y7" s="26">
        <v>11636</v>
      </c>
      <c r="Z7" s="26">
        <v>10270</v>
      </c>
      <c r="AA7" s="26">
        <v>1366</v>
      </c>
      <c r="AB7" s="26">
        <v>9974</v>
      </c>
      <c r="AC7" s="26">
        <v>8832</v>
      </c>
      <c r="AD7" s="26">
        <v>1142</v>
      </c>
      <c r="AE7" s="26">
        <v>5654</v>
      </c>
      <c r="AF7" s="26">
        <v>773</v>
      </c>
      <c r="AG7" s="26">
        <v>51</v>
      </c>
      <c r="AH7" s="27">
        <v>37</v>
      </c>
      <c r="AI7" s="25">
        <v>2272.3000000000002</v>
      </c>
      <c r="AJ7" s="26">
        <v>586</v>
      </c>
    </row>
    <row r="8" spans="1:36" s="9" customFormat="1">
      <c r="A8" s="17" t="s">
        <v>38</v>
      </c>
      <c r="B8" s="17">
        <v>533</v>
      </c>
      <c r="C8" s="17">
        <v>520</v>
      </c>
      <c r="D8" s="26">
        <v>396</v>
      </c>
      <c r="E8" s="26">
        <v>23550</v>
      </c>
      <c r="F8" s="26">
        <v>6380</v>
      </c>
      <c r="G8" s="26">
        <v>17170</v>
      </c>
      <c r="H8" s="26">
        <v>1728</v>
      </c>
      <c r="I8" s="26">
        <v>1423</v>
      </c>
      <c r="J8" s="26">
        <v>1901</v>
      </c>
      <c r="K8" s="26">
        <v>688</v>
      </c>
      <c r="L8" s="26">
        <v>5365</v>
      </c>
      <c r="M8" s="26">
        <v>17310</v>
      </c>
      <c r="N8" s="26">
        <v>9200</v>
      </c>
      <c r="O8" s="27">
        <v>8110</v>
      </c>
      <c r="P8" s="25">
        <v>101249.47500000002</v>
      </c>
      <c r="Q8" s="25">
        <v>346.89900000000006</v>
      </c>
      <c r="R8" s="25">
        <v>19051.009000000002</v>
      </c>
      <c r="S8" s="25">
        <v>32140.966000000015</v>
      </c>
      <c r="T8" s="25">
        <v>20792.562000000002</v>
      </c>
      <c r="U8" s="25">
        <v>9511.6560000000027</v>
      </c>
      <c r="V8" s="25">
        <v>19406.382999999998</v>
      </c>
      <c r="W8" s="25">
        <v>9024.3969999999954</v>
      </c>
      <c r="X8" s="26">
        <v>3273</v>
      </c>
      <c r="Y8" s="26">
        <v>5323</v>
      </c>
      <c r="Z8" s="26">
        <v>4618</v>
      </c>
      <c r="AA8" s="26">
        <v>705</v>
      </c>
      <c r="AB8" s="26">
        <v>4073</v>
      </c>
      <c r="AC8" s="26">
        <v>3495</v>
      </c>
      <c r="AD8" s="26">
        <v>578</v>
      </c>
      <c r="AE8" s="26">
        <v>3031</v>
      </c>
      <c r="AF8" s="26">
        <v>419</v>
      </c>
      <c r="AG8" s="26">
        <v>42</v>
      </c>
      <c r="AH8" s="27">
        <v>20</v>
      </c>
      <c r="AI8" s="25">
        <v>2535.3730000000005</v>
      </c>
      <c r="AJ8" s="26">
        <v>292</v>
      </c>
    </row>
    <row r="9" spans="1:36" s="9" customFormat="1" ht="28.5" customHeight="1">
      <c r="A9" s="18" t="s">
        <v>39</v>
      </c>
      <c r="B9" s="18">
        <v>5</v>
      </c>
      <c r="C9" s="18">
        <v>5</v>
      </c>
      <c r="D9" s="26">
        <v>4</v>
      </c>
      <c r="E9" s="26">
        <v>601</v>
      </c>
      <c r="F9" s="26">
        <v>206</v>
      </c>
      <c r="G9" s="26">
        <v>395</v>
      </c>
      <c r="H9" s="26">
        <v>236</v>
      </c>
      <c r="I9" s="26">
        <v>27</v>
      </c>
      <c r="J9" s="26">
        <v>122</v>
      </c>
      <c r="K9" s="26">
        <v>16</v>
      </c>
      <c r="L9" s="26">
        <v>164</v>
      </c>
      <c r="M9" s="26">
        <v>186</v>
      </c>
      <c r="N9" s="26">
        <v>41</v>
      </c>
      <c r="O9" s="27">
        <v>145</v>
      </c>
      <c r="P9" s="25">
        <v>3970.808</v>
      </c>
      <c r="Q9" s="25">
        <v>22.970999999999997</v>
      </c>
      <c r="R9" s="25">
        <v>142.34299999999999</v>
      </c>
      <c r="S9" s="25">
        <v>1551.35</v>
      </c>
      <c r="T9" s="25">
        <v>224.2</v>
      </c>
      <c r="U9" s="25">
        <v>278.36799999999999</v>
      </c>
      <c r="V9" s="25">
        <v>1751.5759999999998</v>
      </c>
      <c r="W9" s="25">
        <v>380.53</v>
      </c>
      <c r="X9" s="26">
        <v>26</v>
      </c>
      <c r="Y9" s="26">
        <v>189</v>
      </c>
      <c r="Z9" s="26">
        <v>185</v>
      </c>
      <c r="AA9" s="26">
        <v>4</v>
      </c>
      <c r="AB9" s="26">
        <v>148</v>
      </c>
      <c r="AC9" s="26">
        <v>147</v>
      </c>
      <c r="AD9" s="26">
        <v>1</v>
      </c>
      <c r="AE9" s="26">
        <v>91</v>
      </c>
      <c r="AF9" s="26">
        <v>64</v>
      </c>
      <c r="AG9" s="26">
        <v>1</v>
      </c>
      <c r="AH9" s="27">
        <v>1</v>
      </c>
      <c r="AI9" s="25">
        <v>66.400000000000006</v>
      </c>
      <c r="AJ9" s="26">
        <v>4</v>
      </c>
    </row>
    <row r="10" spans="1:36" s="9" customFormat="1">
      <c r="A10" s="17" t="s">
        <v>40</v>
      </c>
      <c r="B10" s="17">
        <v>84</v>
      </c>
      <c r="C10" s="17">
        <v>57</v>
      </c>
      <c r="D10" s="26">
        <v>31</v>
      </c>
      <c r="E10" s="26">
        <v>1138</v>
      </c>
      <c r="F10" s="26">
        <v>279</v>
      </c>
      <c r="G10" s="26">
        <v>859</v>
      </c>
      <c r="H10" s="26">
        <v>62</v>
      </c>
      <c r="I10" s="26">
        <v>148</v>
      </c>
      <c r="J10" s="26">
        <v>82</v>
      </c>
      <c r="K10" s="26">
        <v>21</v>
      </c>
      <c r="L10" s="26">
        <v>439</v>
      </c>
      <c r="M10" s="26">
        <v>847</v>
      </c>
      <c r="N10" s="26">
        <v>435</v>
      </c>
      <c r="O10" s="27">
        <v>412</v>
      </c>
      <c r="P10" s="25">
        <v>1337.54</v>
      </c>
      <c r="Q10" s="25">
        <v>6.7610000000000001</v>
      </c>
      <c r="R10" s="25">
        <v>35.489000000000004</v>
      </c>
      <c r="S10" s="25">
        <v>113.40899999999998</v>
      </c>
      <c r="T10" s="25">
        <v>799.07300000000009</v>
      </c>
      <c r="U10" s="25">
        <v>206.97800000000001</v>
      </c>
      <c r="V10" s="25">
        <v>175.82999999999998</v>
      </c>
      <c r="W10" s="25">
        <v>59.867000000000004</v>
      </c>
      <c r="X10" s="26">
        <v>269</v>
      </c>
      <c r="Y10" s="26">
        <v>162</v>
      </c>
      <c r="Z10" s="26">
        <v>135</v>
      </c>
      <c r="AA10" s="26">
        <v>27</v>
      </c>
      <c r="AB10" s="26">
        <v>115</v>
      </c>
      <c r="AC10" s="26">
        <v>98</v>
      </c>
      <c r="AD10" s="26">
        <v>17</v>
      </c>
      <c r="AE10" s="26">
        <v>64</v>
      </c>
      <c r="AF10" s="26">
        <v>6</v>
      </c>
      <c r="AG10" s="26">
        <v>6</v>
      </c>
      <c r="AH10" s="27">
        <v>2</v>
      </c>
      <c r="AI10" s="25">
        <v>82.90900000000002</v>
      </c>
      <c r="AJ10" s="26">
        <v>16</v>
      </c>
    </row>
    <row r="11" spans="1:36" s="9" customFormat="1">
      <c r="A11" s="7" t="s">
        <v>41</v>
      </c>
      <c r="B11" s="7">
        <v>122</v>
      </c>
      <c r="C11" s="7">
        <v>20</v>
      </c>
      <c r="D11" s="13">
        <v>6</v>
      </c>
      <c r="E11" s="13">
        <v>218</v>
      </c>
      <c r="F11" s="13">
        <v>58</v>
      </c>
      <c r="G11" s="13">
        <v>160</v>
      </c>
      <c r="H11" s="13">
        <v>12</v>
      </c>
      <c r="I11" s="13">
        <v>36</v>
      </c>
      <c r="J11" s="13">
        <v>14</v>
      </c>
      <c r="K11" s="13">
        <v>2</v>
      </c>
      <c r="L11" s="13">
        <v>66</v>
      </c>
      <c r="M11" s="13">
        <v>62</v>
      </c>
      <c r="N11" s="13">
        <v>41</v>
      </c>
      <c r="O11" s="19">
        <v>21</v>
      </c>
      <c r="P11" s="20">
        <v>22.25</v>
      </c>
      <c r="Q11" s="20">
        <v>0.86</v>
      </c>
      <c r="R11" s="20">
        <v>17.16</v>
      </c>
      <c r="S11" s="20">
        <v>0.8899999999999999</v>
      </c>
      <c r="T11" s="20">
        <v>1.24</v>
      </c>
      <c r="U11" s="20">
        <v>2</v>
      </c>
      <c r="V11" s="20">
        <v>0.1</v>
      </c>
      <c r="W11" s="20">
        <v>5.9870000000000001</v>
      </c>
      <c r="X11" s="13">
        <v>36</v>
      </c>
      <c r="Y11" s="13">
        <v>22</v>
      </c>
      <c r="Z11" s="13">
        <v>16</v>
      </c>
      <c r="AA11" s="13">
        <v>6</v>
      </c>
      <c r="AB11" s="13">
        <v>14</v>
      </c>
      <c r="AC11" s="13">
        <v>13</v>
      </c>
      <c r="AD11" s="13">
        <v>1</v>
      </c>
      <c r="AE11" s="13">
        <v>0</v>
      </c>
      <c r="AF11" s="13">
        <v>0</v>
      </c>
      <c r="AG11" s="13">
        <v>0</v>
      </c>
      <c r="AH11" s="19">
        <v>0</v>
      </c>
      <c r="AI11" s="20">
        <v>16.919000000000004</v>
      </c>
      <c r="AJ11" s="13">
        <v>3</v>
      </c>
    </row>
    <row r="12" spans="1:36" s="9" customFormat="1">
      <c r="A12" s="6" t="s">
        <v>50</v>
      </c>
      <c r="B12" s="10">
        <f>B7+B8+B9+B10+B11</f>
        <v>2216</v>
      </c>
      <c r="C12" s="10">
        <f t="shared" ref="C12:AJ12" si="0">C7+C8+C9+C10+C11</f>
        <v>1982</v>
      </c>
      <c r="D12" s="10">
        <f t="shared" si="0"/>
        <v>1168</v>
      </c>
      <c r="E12" s="10">
        <f t="shared" si="0"/>
        <v>91267</v>
      </c>
      <c r="F12" s="10">
        <f t="shared" si="0"/>
        <v>25718</v>
      </c>
      <c r="G12" s="10">
        <f t="shared" si="0"/>
        <v>65549</v>
      </c>
      <c r="H12" s="10">
        <f>H7+H8+H9+H10+H11</f>
        <v>5905</v>
      </c>
      <c r="I12" s="10">
        <f t="shared" si="0"/>
        <v>5594</v>
      </c>
      <c r="J12" s="10">
        <f t="shared" si="0"/>
        <v>7648</v>
      </c>
      <c r="K12" s="10">
        <f t="shared" si="0"/>
        <v>3472</v>
      </c>
      <c r="L12" s="10">
        <f t="shared" si="0"/>
        <v>36976</v>
      </c>
      <c r="M12" s="10">
        <f t="shared" si="0"/>
        <v>47133</v>
      </c>
      <c r="N12" s="10">
        <f t="shared" si="0"/>
        <v>25324</v>
      </c>
      <c r="O12" s="8">
        <f t="shared" si="0"/>
        <v>21809</v>
      </c>
      <c r="P12" s="11">
        <f t="shared" si="0"/>
        <v>186360.31883</v>
      </c>
      <c r="Q12" s="11">
        <f t="shared" si="0"/>
        <v>951.88700000000006</v>
      </c>
      <c r="R12" s="11">
        <f t="shared" si="0"/>
        <v>43020.324000000015</v>
      </c>
      <c r="S12" s="11">
        <f t="shared" si="0"/>
        <v>61547.333000000006</v>
      </c>
      <c r="T12" s="11">
        <f t="shared" si="0"/>
        <v>35851.182499999988</v>
      </c>
      <c r="U12" s="11">
        <f t="shared" si="0"/>
        <v>14768.205100000003</v>
      </c>
      <c r="V12" s="11">
        <f t="shared" si="0"/>
        <v>30221.387229999997</v>
      </c>
      <c r="W12" s="11">
        <f t="shared" si="0"/>
        <v>15469.390299999994</v>
      </c>
      <c r="X12" s="10">
        <f t="shared" si="0"/>
        <v>11577</v>
      </c>
      <c r="Y12" s="10">
        <f t="shared" si="0"/>
        <v>17332</v>
      </c>
      <c r="Z12" s="10">
        <f t="shared" si="0"/>
        <v>15224</v>
      </c>
      <c r="AA12" s="10">
        <f t="shared" si="0"/>
        <v>2108</v>
      </c>
      <c r="AB12" s="10">
        <f t="shared" si="0"/>
        <v>14324</v>
      </c>
      <c r="AC12" s="10">
        <f t="shared" si="0"/>
        <v>12585</v>
      </c>
      <c r="AD12" s="10">
        <f t="shared" si="0"/>
        <v>1739</v>
      </c>
      <c r="AE12" s="10">
        <f t="shared" si="0"/>
        <v>8840</v>
      </c>
      <c r="AF12" s="10">
        <f t="shared" si="0"/>
        <v>1262</v>
      </c>
      <c r="AG12" s="10">
        <f t="shared" si="0"/>
        <v>100</v>
      </c>
      <c r="AH12" s="8">
        <f t="shared" si="0"/>
        <v>60</v>
      </c>
      <c r="AI12" s="11">
        <f t="shared" si="0"/>
        <v>4973.9009999999998</v>
      </c>
      <c r="AJ12" s="10">
        <f t="shared" si="0"/>
        <v>901</v>
      </c>
    </row>
    <row r="13" spans="1:36" s="9" customForma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/>
      <c r="P13" s="22"/>
      <c r="Q13" s="22"/>
      <c r="R13" s="22"/>
      <c r="S13" s="22"/>
      <c r="T13" s="22"/>
      <c r="U13" s="22"/>
      <c r="V13" s="22"/>
      <c r="W13" s="22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4"/>
      <c r="AI13" s="28"/>
      <c r="AJ13" s="24"/>
    </row>
    <row r="14" spans="1:36" s="9" customFormat="1">
      <c r="A14" s="106" t="s">
        <v>67</v>
      </c>
      <c r="B14" s="107"/>
      <c r="C14" s="107"/>
      <c r="D14" s="108"/>
      <c r="E14" s="8">
        <v>46.047931382442002</v>
      </c>
      <c r="F14" s="8">
        <v>12.975782038345105</v>
      </c>
      <c r="G14" s="8">
        <v>33.072149344096871</v>
      </c>
      <c r="H14" s="8">
        <v>2.9793138244197781</v>
      </c>
      <c r="I14" s="8">
        <v>2.8224016145307771</v>
      </c>
      <c r="J14" s="8">
        <v>3.858728557013118</v>
      </c>
      <c r="K14" s="8">
        <v>1.7517658930373361</v>
      </c>
      <c r="L14" s="8">
        <v>18.65590312815338</v>
      </c>
      <c r="M14" s="8">
        <v>23.780524722502523</v>
      </c>
      <c r="N14" s="8">
        <v>12.776992936427851</v>
      </c>
      <c r="O14" s="8">
        <v>11.003531786074673</v>
      </c>
      <c r="P14" s="11">
        <v>94.026381331987892</v>
      </c>
      <c r="Q14" s="11">
        <v>0.48026589303733608</v>
      </c>
      <c r="R14" s="11">
        <v>21.705492936427856</v>
      </c>
      <c r="S14" s="11">
        <v>31.053147830474277</v>
      </c>
      <c r="T14" s="11">
        <v>18.088386715438947</v>
      </c>
      <c r="U14" s="11">
        <v>7.451161503531786</v>
      </c>
      <c r="V14" s="11">
        <v>15.247929984863772</v>
      </c>
      <c r="W14" s="11">
        <v>7.804938092835517</v>
      </c>
      <c r="X14" s="8">
        <v>5.8410696266397579</v>
      </c>
      <c r="Y14" s="8">
        <v>8.7447023208879919</v>
      </c>
      <c r="Z14" s="8">
        <v>7.6811301715438951</v>
      </c>
      <c r="AA14" s="8">
        <v>1.0635721493440968</v>
      </c>
      <c r="AB14" s="8">
        <v>7.2270433905146314</v>
      </c>
      <c r="AC14" s="8">
        <v>6.3496468213925326</v>
      </c>
      <c r="AD14" s="8">
        <v>0.87739656912209885</v>
      </c>
      <c r="AE14" s="8">
        <v>4.4601412714429864</v>
      </c>
      <c r="AF14" s="8">
        <v>0.63673057517658926</v>
      </c>
      <c r="AG14" s="8">
        <v>5.0454086781029264E-2</v>
      </c>
      <c r="AH14" s="8">
        <v>3.0272452068617558E-2</v>
      </c>
      <c r="AI14" s="11">
        <v>2.5095538345105948</v>
      </c>
      <c r="AJ14" s="12">
        <v>0.45459132189707369</v>
      </c>
    </row>
    <row r="15" spans="1:36" s="9" customFormat="1">
      <c r="A15" s="74" t="s">
        <v>37</v>
      </c>
      <c r="B15" s="75"/>
      <c r="C15" s="75"/>
      <c r="D15" s="76"/>
      <c r="E15" s="15">
        <v>47.652173913043477</v>
      </c>
      <c r="F15" s="15">
        <v>13.619565217391305</v>
      </c>
      <c r="G15" s="15">
        <v>34.032608695652172</v>
      </c>
      <c r="H15" s="15">
        <v>2.8021739130434784</v>
      </c>
      <c r="I15" s="15">
        <v>2.8695652173913042</v>
      </c>
      <c r="J15" s="15">
        <v>4.0065217391304344</v>
      </c>
      <c r="K15" s="15">
        <v>1.9891304347826086</v>
      </c>
      <c r="L15" s="15">
        <v>22.421739130434784</v>
      </c>
      <c r="M15" s="15">
        <v>20.817391304347826</v>
      </c>
      <c r="N15" s="15">
        <v>11.309420289855073</v>
      </c>
      <c r="O15" s="15">
        <v>9.5079710144927532</v>
      </c>
      <c r="P15" s="21">
        <v>57.811741884057973</v>
      </c>
      <c r="Q15" s="21">
        <v>0.41622898550724635</v>
      </c>
      <c r="R15" s="21">
        <v>17.227740579710147</v>
      </c>
      <c r="S15" s="21">
        <v>20.101968840579708</v>
      </c>
      <c r="T15" s="21">
        <v>10.169647442028984</v>
      </c>
      <c r="U15" s="21">
        <v>3.4559442753623189</v>
      </c>
      <c r="V15" s="21">
        <v>6.4402190072463741</v>
      </c>
      <c r="W15" s="21">
        <v>4.3468183333333323</v>
      </c>
      <c r="X15" s="15">
        <v>5.7775362318840582</v>
      </c>
      <c r="Y15" s="15">
        <v>8.4318840579710148</v>
      </c>
      <c r="Z15" s="15">
        <v>7.4420289855072461</v>
      </c>
      <c r="AA15" s="15">
        <v>0.98985507246376814</v>
      </c>
      <c r="AB15" s="15">
        <v>7.2275362318840584</v>
      </c>
      <c r="AC15" s="15">
        <v>6.4</v>
      </c>
      <c r="AD15" s="15">
        <v>0.827536231884058</v>
      </c>
      <c r="AE15" s="15">
        <v>4.0971014492753621</v>
      </c>
      <c r="AF15" s="15">
        <v>0.56014492753623191</v>
      </c>
      <c r="AG15" s="15">
        <v>3.6956521739130437E-2</v>
      </c>
      <c r="AH15" s="15">
        <v>2.681159420289855E-2</v>
      </c>
      <c r="AI15" s="21">
        <v>1.6466193478260864</v>
      </c>
      <c r="AJ15" s="5">
        <v>0.4246376811594203</v>
      </c>
    </row>
    <row r="16" spans="1:36" s="9" customFormat="1">
      <c r="A16" s="74" t="s">
        <v>38</v>
      </c>
      <c r="B16" s="75"/>
      <c r="C16" s="75"/>
      <c r="D16" s="76"/>
      <c r="E16" s="15">
        <v>45.28846153846154</v>
      </c>
      <c r="F16" s="15">
        <v>12.26923076923077</v>
      </c>
      <c r="G16" s="15">
        <v>33.019230769230766</v>
      </c>
      <c r="H16" s="15">
        <v>3.3230769230769233</v>
      </c>
      <c r="I16" s="15">
        <v>2.7365384615384616</v>
      </c>
      <c r="J16" s="15">
        <v>3.6557692307692307</v>
      </c>
      <c r="K16" s="15">
        <v>1.323076923076923</v>
      </c>
      <c r="L16" s="15">
        <v>10.317307692307692</v>
      </c>
      <c r="M16" s="15">
        <v>33.28846153846154</v>
      </c>
      <c r="N16" s="15">
        <v>17.692307692307693</v>
      </c>
      <c r="O16" s="15">
        <v>15.596153846153847</v>
      </c>
      <c r="P16" s="21">
        <v>194.71054999999996</v>
      </c>
      <c r="Q16" s="21">
        <v>0.66711346153846163</v>
      </c>
      <c r="R16" s="21">
        <v>36.636563461538465</v>
      </c>
      <c r="S16" s="21">
        <v>61.809563461538502</v>
      </c>
      <c r="T16" s="21">
        <v>39.985684615384613</v>
      </c>
      <c r="U16" s="21">
        <v>18.291640384615388</v>
      </c>
      <c r="V16" s="21">
        <v>37.319978846153845</v>
      </c>
      <c r="W16" s="21">
        <v>17.354603846153839</v>
      </c>
      <c r="X16" s="15">
        <v>6.2942307692307695</v>
      </c>
      <c r="Y16" s="15">
        <v>10.236538461538462</v>
      </c>
      <c r="Z16" s="15">
        <v>8.8807692307692303</v>
      </c>
      <c r="AA16" s="15">
        <v>1.3557692307692308</v>
      </c>
      <c r="AB16" s="15">
        <v>7.8326923076923078</v>
      </c>
      <c r="AC16" s="15">
        <v>6.7211538461538458</v>
      </c>
      <c r="AD16" s="15">
        <v>1.1115384615384616</v>
      </c>
      <c r="AE16" s="15">
        <v>5.828846153846154</v>
      </c>
      <c r="AF16" s="15">
        <v>0.80576923076923079</v>
      </c>
      <c r="AG16" s="15">
        <v>8.0769230769230774E-2</v>
      </c>
      <c r="AH16" s="15">
        <v>3.8461538461538464E-2</v>
      </c>
      <c r="AI16" s="21">
        <v>4.8757173076923088</v>
      </c>
      <c r="AJ16" s="5">
        <v>0.56153846153846154</v>
      </c>
    </row>
    <row r="17" spans="1:36" s="9" customFormat="1">
      <c r="A17" s="74" t="s">
        <v>39</v>
      </c>
      <c r="B17" s="75"/>
      <c r="C17" s="75"/>
      <c r="D17" s="76"/>
      <c r="E17" s="15">
        <v>120.2</v>
      </c>
      <c r="F17" s="15">
        <v>41.2</v>
      </c>
      <c r="G17" s="15">
        <v>79</v>
      </c>
      <c r="H17" s="15">
        <v>47.2</v>
      </c>
      <c r="I17" s="15">
        <v>5.4</v>
      </c>
      <c r="J17" s="15">
        <v>24.4</v>
      </c>
      <c r="K17" s="15">
        <v>3.2</v>
      </c>
      <c r="L17" s="15">
        <v>32.799999999999997</v>
      </c>
      <c r="M17" s="15">
        <v>37.200000000000003</v>
      </c>
      <c r="N17" s="15">
        <v>8.1999999999999993</v>
      </c>
      <c r="O17" s="15">
        <v>29</v>
      </c>
      <c r="P17" s="21">
        <v>794.16159999999991</v>
      </c>
      <c r="Q17" s="21">
        <v>4.594199999999999</v>
      </c>
      <c r="R17" s="21">
        <v>28.468599999999999</v>
      </c>
      <c r="S17" s="21">
        <v>310.27</v>
      </c>
      <c r="T17" s="21">
        <v>44.839999999999996</v>
      </c>
      <c r="U17" s="21">
        <v>55.6736</v>
      </c>
      <c r="V17" s="21">
        <v>350.31519999999995</v>
      </c>
      <c r="W17" s="21">
        <v>76.105999999999995</v>
      </c>
      <c r="X17" s="15">
        <v>5.2</v>
      </c>
      <c r="Y17" s="15">
        <v>37.799999999999997</v>
      </c>
      <c r="Z17" s="15">
        <v>37</v>
      </c>
      <c r="AA17" s="15">
        <v>0.8</v>
      </c>
      <c r="AB17" s="15">
        <v>29.6</v>
      </c>
      <c r="AC17" s="15">
        <v>29.4</v>
      </c>
      <c r="AD17" s="15">
        <v>0.2</v>
      </c>
      <c r="AE17" s="15">
        <v>18.2</v>
      </c>
      <c r="AF17" s="15">
        <v>12.8</v>
      </c>
      <c r="AG17" s="15">
        <v>0.2</v>
      </c>
      <c r="AH17" s="15">
        <v>0.2</v>
      </c>
      <c r="AI17" s="21">
        <v>13.280000000000001</v>
      </c>
      <c r="AJ17" s="5">
        <v>0.8</v>
      </c>
    </row>
    <row r="18" spans="1:36" s="9" customFormat="1">
      <c r="A18" s="74" t="s">
        <v>60</v>
      </c>
      <c r="B18" s="75"/>
      <c r="C18" s="75"/>
      <c r="D18" s="76"/>
      <c r="E18" s="15">
        <v>46.001904761904761</v>
      </c>
      <c r="F18" s="15">
        <v>12.544761904761904</v>
      </c>
      <c r="G18" s="15">
        <v>33.457142857142856</v>
      </c>
      <c r="H18" s="15">
        <v>3.7409523809523808</v>
      </c>
      <c r="I18" s="15">
        <v>2.7619047619047619</v>
      </c>
      <c r="J18" s="15">
        <v>3.8533333333333335</v>
      </c>
      <c r="K18" s="15">
        <v>1.3409523809523809</v>
      </c>
      <c r="L18" s="15">
        <v>10.531428571428572</v>
      </c>
      <c r="M18" s="15">
        <v>33.325714285714284</v>
      </c>
      <c r="N18" s="15">
        <v>17.601904761904763</v>
      </c>
      <c r="O18" s="15">
        <v>15.723809523809523</v>
      </c>
      <c r="P18" s="21">
        <v>200.41960761904758</v>
      </c>
      <c r="Q18" s="21">
        <v>0.70451428571428587</v>
      </c>
      <c r="R18" s="21">
        <v>36.558773333333342</v>
      </c>
      <c r="S18" s="21">
        <v>64.175853333333365</v>
      </c>
      <c r="T18" s="21">
        <v>40.031916190476196</v>
      </c>
      <c r="U18" s="21">
        <v>18.647659047619051</v>
      </c>
      <c r="V18" s="21">
        <v>40.300885714285712</v>
      </c>
      <c r="W18" s="21">
        <v>17.914140952380947</v>
      </c>
      <c r="X18" s="15">
        <v>6.2838095238095235</v>
      </c>
      <c r="Y18" s="15">
        <v>10.499047619047619</v>
      </c>
      <c r="Z18" s="15">
        <v>9.1485714285714277</v>
      </c>
      <c r="AA18" s="15">
        <v>1.3504761904761904</v>
      </c>
      <c r="AB18" s="15">
        <v>8.0399999999999991</v>
      </c>
      <c r="AC18" s="15">
        <v>6.9371428571428568</v>
      </c>
      <c r="AD18" s="15">
        <v>1.1028571428571428</v>
      </c>
      <c r="AE18" s="15">
        <v>5.9466666666666663</v>
      </c>
      <c r="AF18" s="15">
        <v>0.92</v>
      </c>
      <c r="AG18" s="15">
        <v>8.1904761904761911E-2</v>
      </c>
      <c r="AH18" s="15">
        <v>0.04</v>
      </c>
      <c r="AI18" s="21">
        <v>4.955758095238096</v>
      </c>
      <c r="AJ18" s="5">
        <v>0.56380952380952376</v>
      </c>
    </row>
    <row r="19" spans="1:36" s="9" customFormat="1">
      <c r="A19" s="74" t="s">
        <v>40</v>
      </c>
      <c r="B19" s="75"/>
      <c r="C19" s="75"/>
      <c r="D19" s="76"/>
      <c r="E19" s="15">
        <v>19.964912280701753</v>
      </c>
      <c r="F19" s="15">
        <v>4.8947368421052628</v>
      </c>
      <c r="G19" s="15">
        <v>15.070175438596491</v>
      </c>
      <c r="H19" s="15">
        <v>1.0877192982456141</v>
      </c>
      <c r="I19" s="15">
        <v>2.5964912280701755</v>
      </c>
      <c r="J19" s="15">
        <v>1.4385964912280702</v>
      </c>
      <c r="K19" s="15">
        <v>0.36842105263157893</v>
      </c>
      <c r="L19" s="15">
        <v>7.7017543859649127</v>
      </c>
      <c r="M19" s="15">
        <v>14.859649122807017</v>
      </c>
      <c r="N19" s="15">
        <v>7.6315789473684212</v>
      </c>
      <c r="O19" s="15">
        <v>7.2280701754385968</v>
      </c>
      <c r="P19" s="21">
        <v>23.465614035087718</v>
      </c>
      <c r="Q19" s="21">
        <v>0.1186140350877193</v>
      </c>
      <c r="R19" s="21">
        <v>0.6226140350877194</v>
      </c>
      <c r="S19" s="21">
        <v>1.989631578947368</v>
      </c>
      <c r="T19" s="21">
        <v>14.018824561403511</v>
      </c>
      <c r="U19" s="21">
        <v>3.6311929824561404</v>
      </c>
      <c r="V19" s="21">
        <v>3.0847368421052628</v>
      </c>
      <c r="W19" s="21">
        <v>1.0502982456140351</v>
      </c>
      <c r="X19" s="15">
        <v>4.7192982456140351</v>
      </c>
      <c r="Y19" s="15">
        <v>2.8421052631578947</v>
      </c>
      <c r="Z19" s="15">
        <v>2.3684210526315788</v>
      </c>
      <c r="AA19" s="15">
        <v>0.47368421052631576</v>
      </c>
      <c r="AB19" s="15">
        <v>2.0175438596491229</v>
      </c>
      <c r="AC19" s="15">
        <v>1.7192982456140351</v>
      </c>
      <c r="AD19" s="15">
        <v>0.2982456140350877</v>
      </c>
      <c r="AE19" s="15">
        <v>1.1228070175438596</v>
      </c>
      <c r="AF19" s="15">
        <v>0.10526315789473684</v>
      </c>
      <c r="AG19" s="15">
        <v>0.10526315789473684</v>
      </c>
      <c r="AH19" s="15">
        <v>3.5087719298245612E-2</v>
      </c>
      <c r="AI19" s="21">
        <v>1.4545438596491229</v>
      </c>
      <c r="AJ19" s="5">
        <v>0.2807017543859649</v>
      </c>
    </row>
    <row r="20" spans="1:36" s="9" customFormat="1">
      <c r="A20" s="74" t="s">
        <v>41</v>
      </c>
      <c r="B20" s="75"/>
      <c r="C20" s="75"/>
      <c r="D20" s="76"/>
      <c r="E20" s="15">
        <v>10.9</v>
      </c>
      <c r="F20" s="15">
        <v>2.9</v>
      </c>
      <c r="G20" s="15">
        <v>8</v>
      </c>
      <c r="H20" s="15">
        <v>0.6</v>
      </c>
      <c r="I20" s="15">
        <v>1.8</v>
      </c>
      <c r="J20" s="15">
        <v>0.7</v>
      </c>
      <c r="K20" s="15">
        <v>0.1</v>
      </c>
      <c r="L20" s="15">
        <v>3.3</v>
      </c>
      <c r="M20" s="15">
        <v>3.1</v>
      </c>
      <c r="N20" s="15">
        <v>2.0499999999999998</v>
      </c>
      <c r="O20" s="15">
        <v>1.05</v>
      </c>
      <c r="P20" s="21">
        <v>1.1125</v>
      </c>
      <c r="Q20" s="21">
        <v>4.2999999999999997E-2</v>
      </c>
      <c r="R20" s="21">
        <v>0.85799999999999998</v>
      </c>
      <c r="S20" s="21">
        <v>4.4500000000000005E-2</v>
      </c>
      <c r="T20" s="21">
        <v>6.2E-2</v>
      </c>
      <c r="U20" s="21">
        <v>0.1</v>
      </c>
      <c r="V20" s="21">
        <v>5.0000000000000001E-3</v>
      </c>
      <c r="W20" s="21">
        <v>0.29935</v>
      </c>
      <c r="X20" s="15">
        <v>1.8</v>
      </c>
      <c r="Y20" s="15">
        <v>1.1000000000000001</v>
      </c>
      <c r="Z20" s="15">
        <v>0.8</v>
      </c>
      <c r="AA20" s="15">
        <v>0.3</v>
      </c>
      <c r="AB20" s="15">
        <v>0.7</v>
      </c>
      <c r="AC20" s="15">
        <v>0.65</v>
      </c>
      <c r="AD20" s="15">
        <v>0.05</v>
      </c>
      <c r="AE20" s="15">
        <v>0</v>
      </c>
      <c r="AF20" s="15">
        <v>0</v>
      </c>
      <c r="AG20" s="15">
        <v>0</v>
      </c>
      <c r="AH20" s="15">
        <v>0</v>
      </c>
      <c r="AI20" s="21">
        <v>0.8459500000000002</v>
      </c>
      <c r="AJ20" s="5">
        <v>0.15</v>
      </c>
    </row>
    <row r="21" spans="1:36" s="9" customForma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/>
      <c r="P21" s="22"/>
      <c r="Q21" s="22"/>
      <c r="R21" s="22"/>
      <c r="S21" s="22"/>
      <c r="T21" s="22"/>
      <c r="U21" s="22"/>
      <c r="V21" s="22"/>
      <c r="W21" s="22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4"/>
      <c r="AI21" s="28"/>
      <c r="AJ21" s="24"/>
    </row>
    <row r="22" spans="1:36" s="9" customFormat="1">
      <c r="A22" s="106" t="s">
        <v>76</v>
      </c>
      <c r="B22" s="107"/>
      <c r="C22" s="107"/>
      <c r="D22" s="108"/>
      <c r="E22" s="8">
        <v>16.482637308656425</v>
      </c>
      <c r="F22" s="8">
        <v>4.6446192633046541</v>
      </c>
      <c r="G22" s="8">
        <v>11.838018045351768</v>
      </c>
      <c r="H22" s="8">
        <v>1.0664311668797724</v>
      </c>
      <c r="I22" s="8">
        <v>1.0102651900974506</v>
      </c>
      <c r="J22" s="8">
        <v>1.3812134740552919</v>
      </c>
      <c r="K22" s="8">
        <v>0.62703624240585432</v>
      </c>
      <c r="L22" s="8">
        <v>6.67779150322548</v>
      </c>
      <c r="M22" s="8">
        <v>8.5121253494571221</v>
      </c>
      <c r="N22" s="8">
        <v>4.573463652847308</v>
      </c>
      <c r="O22" s="8">
        <v>3.9386616966098145</v>
      </c>
      <c r="P22" s="11">
        <v>33.656294526435936</v>
      </c>
      <c r="Q22" s="11">
        <v>0.17190888469901539</v>
      </c>
      <c r="R22" s="11">
        <v>7.7693776231858953</v>
      </c>
      <c r="S22" s="11">
        <v>11.115326087741733</v>
      </c>
      <c r="T22" s="11">
        <v>6.4746517113466098</v>
      </c>
      <c r="U22" s="11">
        <v>2.6671077050329051</v>
      </c>
      <c r="V22" s="11">
        <v>5.4579237786157515</v>
      </c>
      <c r="W22" s="11">
        <v>2.7937403470371085</v>
      </c>
      <c r="X22" s="8">
        <v>2.0907830006718244</v>
      </c>
      <c r="Y22" s="8">
        <v>3.1301244681389018</v>
      </c>
      <c r="Z22" s="8">
        <v>2.7494238923924903</v>
      </c>
      <c r="AA22" s="8">
        <v>0.38070057574641153</v>
      </c>
      <c r="AB22" s="8">
        <v>2.586885695916318</v>
      </c>
      <c r="AC22" s="8">
        <v>2.2728257807251371</v>
      </c>
      <c r="AD22" s="8">
        <v>0.31405991519118104</v>
      </c>
      <c r="AE22" s="8">
        <v>1.5964862853881774</v>
      </c>
      <c r="AF22" s="8">
        <v>0.22791467105880994</v>
      </c>
      <c r="AG22" s="8">
        <v>1.8059799608463545E-2</v>
      </c>
      <c r="AH22" s="8">
        <v>1.0835879765078127E-2</v>
      </c>
      <c r="AI22" s="11">
        <v>0.89828282007382831</v>
      </c>
      <c r="AJ22" s="12">
        <v>0.16271879447225654</v>
      </c>
    </row>
    <row r="23" spans="1:36" s="9" customFormat="1">
      <c r="A23" s="73" t="s">
        <v>37</v>
      </c>
      <c r="B23" s="73"/>
      <c r="C23" s="73"/>
      <c r="D23" s="73"/>
      <c r="E23" s="15">
        <v>22.29296124157149</v>
      </c>
      <c r="F23" s="15">
        <v>6.3715968147101005</v>
      </c>
      <c r="G23" s="15">
        <v>15.921364426861391</v>
      </c>
      <c r="H23" s="15">
        <v>1.3109318905285425</v>
      </c>
      <c r="I23" s="15">
        <v>1.3424593448391591</v>
      </c>
      <c r="J23" s="15">
        <v>1.874358009498917</v>
      </c>
      <c r="K23" s="15">
        <v>0.93056840949078079</v>
      </c>
      <c r="L23" s="15">
        <v>10.489489153538702</v>
      </c>
      <c r="M23" s="15">
        <v>9.7389323380149904</v>
      </c>
      <c r="N23" s="15">
        <v>5.2908492411375647</v>
      </c>
      <c r="O23" s="15">
        <v>4.4480830968774256</v>
      </c>
      <c r="P23" s="21">
        <v>27.045878819313788</v>
      </c>
      <c r="Q23" s="21">
        <v>0.19472304995914991</v>
      </c>
      <c r="R23" s="21">
        <v>8.0595977368033882</v>
      </c>
      <c r="S23" s="21">
        <v>9.4042385780779085</v>
      </c>
      <c r="T23" s="21">
        <v>4.7576330238218727</v>
      </c>
      <c r="U23" s="21">
        <v>1.6167831487451734</v>
      </c>
      <c r="V23" s="21">
        <v>3.0129066719551418</v>
      </c>
      <c r="W23" s="21">
        <v>2.0335578562687084</v>
      </c>
      <c r="X23" s="15">
        <v>2.7028859485865193</v>
      </c>
      <c r="Y23" s="15">
        <v>3.9446608425627412</v>
      </c>
      <c r="Z23" s="15">
        <v>3.4815801695702437</v>
      </c>
      <c r="AA23" s="15">
        <v>0.46308067299249783</v>
      </c>
      <c r="AB23" s="15">
        <v>3.381234723592367</v>
      </c>
      <c r="AC23" s="15">
        <v>2.9940911448533973</v>
      </c>
      <c r="AD23" s="15">
        <v>0.38714357873896965</v>
      </c>
      <c r="AE23" s="15">
        <v>1.9167336201314662</v>
      </c>
      <c r="AF23" s="15">
        <v>0.26205077615168437</v>
      </c>
      <c r="AG23" s="15">
        <v>1.7289249138080082E-2</v>
      </c>
      <c r="AH23" s="15">
        <v>1.2543180747234569E-2</v>
      </c>
      <c r="AI23" s="21">
        <v>0.77033256379224402</v>
      </c>
      <c r="AJ23" s="5">
        <v>0.19865686264539073</v>
      </c>
    </row>
    <row r="24" spans="1:36" s="34" customFormat="1">
      <c r="A24" s="73" t="s">
        <v>38</v>
      </c>
      <c r="B24" s="73"/>
      <c r="C24" s="73"/>
      <c r="D24" s="73"/>
      <c r="E24" s="15">
        <v>9.8118867570776818</v>
      </c>
      <c r="F24" s="15">
        <v>2.6581671978834653</v>
      </c>
      <c r="G24" s="15">
        <v>7.1537195591942169</v>
      </c>
      <c r="H24" s="15">
        <v>0.71995500281232416</v>
      </c>
      <c r="I24" s="15">
        <v>0.59287961169093595</v>
      </c>
      <c r="J24" s="15">
        <v>0.79203383121888216</v>
      </c>
      <c r="K24" s="15">
        <v>0.28664875111972166</v>
      </c>
      <c r="L24" s="15">
        <v>2.2352769618565507</v>
      </c>
      <c r="M24" s="15">
        <v>7.2120492469220672</v>
      </c>
      <c r="N24" s="15">
        <v>3.8330937649730226</v>
      </c>
      <c r="O24" s="15">
        <v>3.3789554819490446</v>
      </c>
      <c r="P24" s="21">
        <v>42.184649292752525</v>
      </c>
      <c r="Q24" s="21">
        <v>0.144532216736454</v>
      </c>
      <c r="R24" s="21">
        <v>7.937425994208696</v>
      </c>
      <c r="S24" s="21">
        <v>13.391235131137645</v>
      </c>
      <c r="T24" s="21">
        <v>8.6630235610274351</v>
      </c>
      <c r="U24" s="21">
        <v>3.9629410661833644</v>
      </c>
      <c r="V24" s="21">
        <v>8.0854900735370698</v>
      </c>
      <c r="W24" s="21">
        <v>3.7599291710934719</v>
      </c>
      <c r="X24" s="15">
        <v>1.3636647709518155</v>
      </c>
      <c r="Y24" s="15">
        <v>2.2177780555381954</v>
      </c>
      <c r="Z24" s="15">
        <v>1.9240464137658062</v>
      </c>
      <c r="AA24" s="15">
        <v>0.2937316417723892</v>
      </c>
      <c r="AB24" s="15">
        <v>1.6969772722538174</v>
      </c>
      <c r="AC24" s="15">
        <v>1.4561589900631211</v>
      </c>
      <c r="AD24" s="15">
        <v>0.2408182821906964</v>
      </c>
      <c r="AE24" s="15">
        <v>1.2628377393079599</v>
      </c>
      <c r="AF24" s="15">
        <v>0.17457242255692351</v>
      </c>
      <c r="AG24" s="15">
        <v>1.7498906318355101E-2</v>
      </c>
      <c r="AH24" s="15">
        <v>8.3328125325500494E-3</v>
      </c>
      <c r="AI24" s="21">
        <v>1.0563393954544509</v>
      </c>
      <c r="AJ24" s="5">
        <v>0.12165906297523071</v>
      </c>
    </row>
    <row r="25" spans="1:36" s="34" customFormat="1">
      <c r="A25" s="73" t="s">
        <v>39</v>
      </c>
      <c r="B25" s="73"/>
      <c r="C25" s="73"/>
      <c r="D25" s="73"/>
      <c r="E25" s="15">
        <v>7.8051948051948052</v>
      </c>
      <c r="F25" s="15">
        <v>2.6753246753246751</v>
      </c>
      <c r="G25" s="15">
        <v>5.1298701298701301</v>
      </c>
      <c r="H25" s="15">
        <v>3.0649350649350651</v>
      </c>
      <c r="I25" s="15">
        <v>0.35064935064935066</v>
      </c>
      <c r="J25" s="15">
        <v>1.5844155844155845</v>
      </c>
      <c r="K25" s="15">
        <v>0.20779220779220781</v>
      </c>
      <c r="L25" s="15">
        <v>2.1298701298701297</v>
      </c>
      <c r="M25" s="15">
        <v>2.4155844155844157</v>
      </c>
      <c r="N25" s="15">
        <v>0.53246753246753242</v>
      </c>
      <c r="O25" s="15">
        <v>1.8831168831168832</v>
      </c>
      <c r="P25" s="21">
        <v>51.568935064935062</v>
      </c>
      <c r="Q25" s="21">
        <v>0.29832467532467527</v>
      </c>
      <c r="R25" s="21">
        <v>1.8486103896103894</v>
      </c>
      <c r="S25" s="21">
        <v>20.147402597402596</v>
      </c>
      <c r="T25" s="21">
        <v>2.9116883116883114</v>
      </c>
      <c r="U25" s="21">
        <v>3.6151688311688313</v>
      </c>
      <c r="V25" s="21">
        <v>22.747740259740258</v>
      </c>
      <c r="W25" s="21">
        <v>4.9419480519480512</v>
      </c>
      <c r="X25" s="15">
        <v>0.33766233766233766</v>
      </c>
      <c r="Y25" s="15">
        <v>2.4545454545454546</v>
      </c>
      <c r="Z25" s="15">
        <v>2.4025974025974026</v>
      </c>
      <c r="AA25" s="15">
        <v>5.1948051948051951E-2</v>
      </c>
      <c r="AB25" s="15">
        <v>1.9220779220779221</v>
      </c>
      <c r="AC25" s="15">
        <v>1.9090909090909092</v>
      </c>
      <c r="AD25" s="15">
        <v>1.2987012987012988E-2</v>
      </c>
      <c r="AE25" s="15">
        <v>1.1818181818181819</v>
      </c>
      <c r="AF25" s="15">
        <v>0.83116883116883122</v>
      </c>
      <c r="AG25" s="15">
        <v>1.2987012987012988E-2</v>
      </c>
      <c r="AH25" s="15">
        <v>1.2987012987012988E-2</v>
      </c>
      <c r="AI25" s="21">
        <v>0.8623376623376624</v>
      </c>
      <c r="AJ25" s="5">
        <v>5.1948051948051951E-2</v>
      </c>
    </row>
    <row r="26" spans="1:36" s="9" customFormat="1">
      <c r="A26" s="73" t="s">
        <v>60</v>
      </c>
      <c r="B26" s="73"/>
      <c r="C26" s="73"/>
      <c r="D26" s="73"/>
      <c r="E26" s="15">
        <v>9.7495105262095549</v>
      </c>
      <c r="F26" s="15">
        <v>2.6587005227781928</v>
      </c>
      <c r="G26" s="15">
        <v>7.0908100034313621</v>
      </c>
      <c r="H26" s="15">
        <v>0.79284661808933654</v>
      </c>
      <c r="I26" s="15">
        <v>0.58535009991320663</v>
      </c>
      <c r="J26" s="15">
        <v>0.81666431180994281</v>
      </c>
      <c r="K26" s="15">
        <v>0.28419756575096378</v>
      </c>
      <c r="L26" s="15">
        <v>2.2320004844276689</v>
      </c>
      <c r="M26" s="15">
        <v>7.0629554124699752</v>
      </c>
      <c r="N26" s="15">
        <v>3.7304967402054778</v>
      </c>
      <c r="O26" s="15">
        <v>3.3324586722644973</v>
      </c>
      <c r="P26" s="21">
        <v>42.476351452273775</v>
      </c>
      <c r="Q26" s="21">
        <v>0.14931271824475709</v>
      </c>
      <c r="R26" s="21">
        <v>7.7481605877722393</v>
      </c>
      <c r="S26" s="21">
        <v>13.60124457541934</v>
      </c>
      <c r="T26" s="21">
        <v>8.4842484306561978</v>
      </c>
      <c r="U26" s="21">
        <v>3.952130876208547</v>
      </c>
      <c r="V26" s="21">
        <v>8.5412530529035386</v>
      </c>
      <c r="W26" s="21">
        <v>3.796671174535251</v>
      </c>
      <c r="X26" s="15">
        <v>1.3317723997335646</v>
      </c>
      <c r="Y26" s="15">
        <v>2.2251377591183417</v>
      </c>
      <c r="Z26" s="15">
        <v>1.9389217447469873</v>
      </c>
      <c r="AA26" s="15">
        <v>0.28621601437135419</v>
      </c>
      <c r="AB26" s="15">
        <v>1.7039743253335486</v>
      </c>
      <c r="AC26" s="15">
        <v>1.470237975092344</v>
      </c>
      <c r="AD26" s="15">
        <v>0.23373635024120459</v>
      </c>
      <c r="AE26" s="15">
        <v>1.2603193185717456</v>
      </c>
      <c r="AF26" s="15">
        <v>0.19498213672970954</v>
      </c>
      <c r="AG26" s="15">
        <v>1.7358658135357165E-2</v>
      </c>
      <c r="AH26" s="15">
        <v>8.4774842056395457E-3</v>
      </c>
      <c r="AI26" s="21">
        <v>1.050309024483782</v>
      </c>
      <c r="AJ26" s="5">
        <v>0.11949215832710978</v>
      </c>
    </row>
    <row r="27" spans="1:36" s="9" customFormat="1">
      <c r="A27" s="73" t="s">
        <v>40</v>
      </c>
      <c r="B27" s="73"/>
      <c r="C27" s="73"/>
      <c r="D27" s="73"/>
      <c r="E27" s="15">
        <v>13.080459770114942</v>
      </c>
      <c r="F27" s="15">
        <v>3.2068965517241379</v>
      </c>
      <c r="G27" s="15">
        <v>9.8735632183908049</v>
      </c>
      <c r="H27" s="15">
        <v>0.71264367816091956</v>
      </c>
      <c r="I27" s="15">
        <v>1.7011494252873562</v>
      </c>
      <c r="J27" s="15">
        <v>0.94252873563218387</v>
      </c>
      <c r="K27" s="15">
        <v>0.2413793103448276</v>
      </c>
      <c r="L27" s="15">
        <v>5.0459770114942533</v>
      </c>
      <c r="M27" s="15">
        <v>9.7356321839080469</v>
      </c>
      <c r="N27" s="15">
        <v>5</v>
      </c>
      <c r="O27" s="15">
        <v>4.735632183908046</v>
      </c>
      <c r="P27" s="21">
        <v>15.374022988505747</v>
      </c>
      <c r="Q27" s="21">
        <v>7.7712643678160914E-2</v>
      </c>
      <c r="R27" s="21">
        <v>0.40791954022988508</v>
      </c>
      <c r="S27" s="21">
        <v>1.3035517241379309</v>
      </c>
      <c r="T27" s="21">
        <v>9.1847471264367826</v>
      </c>
      <c r="U27" s="21">
        <v>2.379057471264368</v>
      </c>
      <c r="V27" s="21">
        <v>2.0210344827586204</v>
      </c>
      <c r="W27" s="21">
        <v>0.68812643678160923</v>
      </c>
      <c r="X27" s="15">
        <v>3.0919540229885056</v>
      </c>
      <c r="Y27" s="15">
        <v>1.8620689655172413</v>
      </c>
      <c r="Z27" s="15">
        <v>1.5517241379310345</v>
      </c>
      <c r="AA27" s="15">
        <v>0.31034482758620691</v>
      </c>
      <c r="AB27" s="15">
        <v>1.3218390804597702</v>
      </c>
      <c r="AC27" s="15">
        <v>1.1264367816091954</v>
      </c>
      <c r="AD27" s="15">
        <v>0.19540229885057472</v>
      </c>
      <c r="AE27" s="15">
        <v>0.73563218390804597</v>
      </c>
      <c r="AF27" s="15">
        <v>6.8965517241379309E-2</v>
      </c>
      <c r="AG27" s="15">
        <v>6.8965517241379309E-2</v>
      </c>
      <c r="AH27" s="15">
        <v>2.2988505747126436E-2</v>
      </c>
      <c r="AI27" s="21">
        <v>0.95297701149425296</v>
      </c>
      <c r="AJ27" s="5">
        <v>0.18390804597701149</v>
      </c>
    </row>
    <row r="28" spans="1:36" s="9" customFormat="1">
      <c r="A28" s="73" t="s">
        <v>41</v>
      </c>
      <c r="B28" s="73"/>
      <c r="C28" s="73"/>
      <c r="D28" s="73"/>
      <c r="E28" s="15">
        <v>9.3965517241379306</v>
      </c>
      <c r="F28" s="15">
        <v>2.5</v>
      </c>
      <c r="G28" s="15">
        <v>6.8965517241379315</v>
      </c>
      <c r="H28" s="15">
        <v>0.51724137931034486</v>
      </c>
      <c r="I28" s="15">
        <v>1.5517241379310345</v>
      </c>
      <c r="J28" s="15">
        <v>0.60344827586206895</v>
      </c>
      <c r="K28" s="15">
        <v>8.6206896551724144E-2</v>
      </c>
      <c r="L28" s="15">
        <v>2.8448275862068968</v>
      </c>
      <c r="M28" s="15">
        <v>2.6724137931034484</v>
      </c>
      <c r="N28" s="15">
        <v>1.767241379310345</v>
      </c>
      <c r="O28" s="15">
        <v>0.90517241379310343</v>
      </c>
      <c r="P28" s="21">
        <v>0.95905172413793105</v>
      </c>
      <c r="Q28" s="21">
        <v>3.7068965517241377E-2</v>
      </c>
      <c r="R28" s="21">
        <v>0.73965517241379308</v>
      </c>
      <c r="S28" s="21">
        <v>3.8362068965517249E-2</v>
      </c>
      <c r="T28" s="21">
        <v>5.3448275862068968E-2</v>
      </c>
      <c r="U28" s="21">
        <v>8.6206896551724144E-2</v>
      </c>
      <c r="V28" s="21">
        <v>4.3103448275862068E-3</v>
      </c>
      <c r="W28" s="21">
        <v>0.25806034482758622</v>
      </c>
      <c r="X28" s="15">
        <v>1.5517241379310345</v>
      </c>
      <c r="Y28" s="15">
        <v>0.94827586206896552</v>
      </c>
      <c r="Z28" s="15">
        <v>0.68965517241379315</v>
      </c>
      <c r="AA28" s="15">
        <v>0.25862068965517243</v>
      </c>
      <c r="AB28" s="15">
        <v>0.60344827586206895</v>
      </c>
      <c r="AC28" s="15">
        <v>0.56034482758620696</v>
      </c>
      <c r="AD28" s="15">
        <v>4.3103448275862072E-2</v>
      </c>
      <c r="AE28" s="15">
        <v>0</v>
      </c>
      <c r="AF28" s="15">
        <v>0</v>
      </c>
      <c r="AG28" s="15">
        <v>0</v>
      </c>
      <c r="AH28" s="15">
        <v>0</v>
      </c>
      <c r="AI28" s="21">
        <v>0.72926724137931054</v>
      </c>
      <c r="AJ28" s="5">
        <v>0.12931034482758622</v>
      </c>
    </row>
    <row r="29" spans="1:36" s="9" customForma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/>
      <c r="P29" s="22"/>
      <c r="Q29" s="22"/>
      <c r="R29" s="22"/>
      <c r="S29" s="22"/>
      <c r="T29" s="22"/>
      <c r="U29" s="22"/>
      <c r="V29" s="22"/>
      <c r="W29" s="22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4"/>
      <c r="AI29" s="28"/>
      <c r="AJ29" s="24"/>
    </row>
    <row r="30" spans="1:36" ht="27" customHeight="1">
      <c r="A30" s="66" t="s">
        <v>61</v>
      </c>
      <c r="B30" s="31"/>
      <c r="C30" s="31"/>
      <c r="D30" s="66" t="s">
        <v>1</v>
      </c>
      <c r="E30" s="66" t="s">
        <v>2</v>
      </c>
      <c r="F30" s="67" t="s">
        <v>3</v>
      </c>
      <c r="G30" s="67"/>
      <c r="H30" s="66" t="s">
        <v>4</v>
      </c>
      <c r="I30" s="66"/>
      <c r="J30" s="66" t="s">
        <v>5</v>
      </c>
      <c r="K30" s="66"/>
      <c r="L30" s="67" t="s">
        <v>6</v>
      </c>
      <c r="M30" s="67" t="s">
        <v>7</v>
      </c>
      <c r="N30" s="67" t="s">
        <v>8</v>
      </c>
      <c r="O30" s="67"/>
      <c r="P30" s="67" t="s">
        <v>9</v>
      </c>
      <c r="Q30" s="67" t="s">
        <v>8</v>
      </c>
      <c r="R30" s="67"/>
      <c r="S30" s="67"/>
      <c r="T30" s="67"/>
      <c r="U30" s="67"/>
      <c r="V30" s="67"/>
      <c r="W30" s="67" t="s">
        <v>10</v>
      </c>
      <c r="X30" s="67" t="s">
        <v>11</v>
      </c>
      <c r="Y30" s="67" t="s">
        <v>12</v>
      </c>
      <c r="Z30" s="67" t="s">
        <v>8</v>
      </c>
      <c r="AA30" s="67"/>
      <c r="AB30" s="67" t="s">
        <v>13</v>
      </c>
      <c r="AC30" s="67" t="s">
        <v>8</v>
      </c>
      <c r="AD30" s="67"/>
      <c r="AE30" s="67" t="s">
        <v>14</v>
      </c>
      <c r="AF30" s="67" t="s">
        <v>15</v>
      </c>
      <c r="AG30" s="67" t="s">
        <v>16</v>
      </c>
      <c r="AH30" s="30" t="s">
        <v>3</v>
      </c>
      <c r="AI30" s="67" t="s">
        <v>17</v>
      </c>
      <c r="AJ30" s="68" t="s">
        <v>18</v>
      </c>
    </row>
    <row r="31" spans="1:36" ht="157.5">
      <c r="A31" s="77"/>
      <c r="B31" s="40" t="s">
        <v>51</v>
      </c>
      <c r="C31" s="40" t="s">
        <v>19</v>
      </c>
      <c r="D31" s="77"/>
      <c r="E31" s="77"/>
      <c r="F31" s="41" t="s">
        <v>20</v>
      </c>
      <c r="G31" s="41" t="s">
        <v>21</v>
      </c>
      <c r="H31" s="42" t="s">
        <v>22</v>
      </c>
      <c r="I31" s="42" t="s">
        <v>23</v>
      </c>
      <c r="J31" s="42" t="s">
        <v>24</v>
      </c>
      <c r="K31" s="42" t="s">
        <v>25</v>
      </c>
      <c r="L31" s="78"/>
      <c r="M31" s="78"/>
      <c r="N31" s="42" t="s">
        <v>26</v>
      </c>
      <c r="O31" s="42" t="s">
        <v>27</v>
      </c>
      <c r="P31" s="78"/>
      <c r="Q31" s="42" t="s">
        <v>28</v>
      </c>
      <c r="R31" s="42" t="s">
        <v>29</v>
      </c>
      <c r="S31" s="42" t="s">
        <v>30</v>
      </c>
      <c r="T31" s="42" t="s">
        <v>31</v>
      </c>
      <c r="U31" s="42" t="s">
        <v>32</v>
      </c>
      <c r="V31" s="42" t="s">
        <v>33</v>
      </c>
      <c r="W31" s="78"/>
      <c r="X31" s="78"/>
      <c r="Y31" s="78"/>
      <c r="Z31" s="42" t="s">
        <v>34</v>
      </c>
      <c r="AA31" s="42" t="s">
        <v>35</v>
      </c>
      <c r="AB31" s="78"/>
      <c r="AC31" s="42" t="s">
        <v>34</v>
      </c>
      <c r="AD31" s="42" t="s">
        <v>35</v>
      </c>
      <c r="AE31" s="78"/>
      <c r="AF31" s="78"/>
      <c r="AG31" s="78"/>
      <c r="AH31" s="42" t="s">
        <v>36</v>
      </c>
      <c r="AI31" s="78"/>
      <c r="AJ31" s="79"/>
    </row>
    <row r="32" spans="1:36" s="9" customFormat="1">
      <c r="A32" s="35" t="s">
        <v>42</v>
      </c>
      <c r="B32" s="35">
        <v>559</v>
      </c>
      <c r="C32" s="35">
        <v>479</v>
      </c>
      <c r="D32" s="43">
        <v>249</v>
      </c>
      <c r="E32" s="43">
        <v>21111</v>
      </c>
      <c r="F32" s="43">
        <v>5290</v>
      </c>
      <c r="G32" s="43">
        <v>15821</v>
      </c>
      <c r="H32" s="43">
        <v>1408</v>
      </c>
      <c r="I32" s="43">
        <v>1836</v>
      </c>
      <c r="J32" s="43">
        <v>1212</v>
      </c>
      <c r="K32" s="43">
        <v>563</v>
      </c>
      <c r="L32" s="43">
        <v>10279</v>
      </c>
      <c r="M32" s="43">
        <v>11492</v>
      </c>
      <c r="N32" s="43">
        <v>7278</v>
      </c>
      <c r="O32" s="45">
        <v>4214</v>
      </c>
      <c r="P32" s="44">
        <v>22050.453000000001</v>
      </c>
      <c r="Q32" s="44">
        <v>148.21799999999999</v>
      </c>
      <c r="R32" s="44">
        <v>5814.4099999999989</v>
      </c>
      <c r="S32" s="44">
        <v>4973.3999999999996</v>
      </c>
      <c r="T32" s="44">
        <v>4107.014000000001</v>
      </c>
      <c r="U32" s="44">
        <v>2649.9879999999998</v>
      </c>
      <c r="V32" s="44">
        <v>4357.4169999999995</v>
      </c>
      <c r="W32" s="44">
        <v>3248.4100000000008</v>
      </c>
      <c r="X32" s="43">
        <v>3007</v>
      </c>
      <c r="Y32" s="43">
        <v>4132</v>
      </c>
      <c r="Z32" s="43">
        <v>3580</v>
      </c>
      <c r="AA32" s="43">
        <v>552</v>
      </c>
      <c r="AB32" s="43">
        <v>3346</v>
      </c>
      <c r="AC32" s="43">
        <v>2887</v>
      </c>
      <c r="AD32" s="43">
        <v>459</v>
      </c>
      <c r="AE32" s="43">
        <v>1098</v>
      </c>
      <c r="AF32" s="43">
        <v>198</v>
      </c>
      <c r="AG32" s="43">
        <v>15</v>
      </c>
      <c r="AH32" s="43">
        <v>11</v>
      </c>
      <c r="AI32" s="44">
        <v>1026.7020000000002</v>
      </c>
      <c r="AJ32" s="43">
        <v>222</v>
      </c>
    </row>
    <row r="33" spans="1:36" s="9" customFormat="1">
      <c r="A33" s="35" t="s">
        <v>43</v>
      </c>
      <c r="B33" s="35">
        <v>195</v>
      </c>
      <c r="C33" s="35">
        <v>171</v>
      </c>
      <c r="D33" s="43">
        <v>107</v>
      </c>
      <c r="E33" s="43">
        <v>8594</v>
      </c>
      <c r="F33" s="43">
        <v>1884</v>
      </c>
      <c r="G33" s="43">
        <v>6710</v>
      </c>
      <c r="H33" s="43">
        <v>368</v>
      </c>
      <c r="I33" s="43">
        <v>360</v>
      </c>
      <c r="J33" s="43">
        <v>507</v>
      </c>
      <c r="K33" s="43">
        <v>388</v>
      </c>
      <c r="L33" s="43">
        <v>3898</v>
      </c>
      <c r="M33" s="43">
        <v>4111</v>
      </c>
      <c r="N33" s="43">
        <v>1760</v>
      </c>
      <c r="O33" s="45">
        <v>2351</v>
      </c>
      <c r="P33" s="44">
        <v>15429.794000000002</v>
      </c>
      <c r="Q33" s="44">
        <v>37.737000000000009</v>
      </c>
      <c r="R33" s="44">
        <v>2886.3009999999999</v>
      </c>
      <c r="S33" s="44">
        <v>3141.0440000000003</v>
      </c>
      <c r="T33" s="44">
        <v>5868.8680000000004</v>
      </c>
      <c r="U33" s="44">
        <v>1452.1679999999999</v>
      </c>
      <c r="V33" s="44">
        <v>2043.6789999999999</v>
      </c>
      <c r="W33" s="44">
        <v>953.89900000000011</v>
      </c>
      <c r="X33" s="43">
        <v>918</v>
      </c>
      <c r="Y33" s="43">
        <v>1133</v>
      </c>
      <c r="Z33" s="43">
        <v>982</v>
      </c>
      <c r="AA33" s="43">
        <v>151</v>
      </c>
      <c r="AB33" s="43">
        <v>922</v>
      </c>
      <c r="AC33" s="43">
        <v>791</v>
      </c>
      <c r="AD33" s="43">
        <v>131</v>
      </c>
      <c r="AE33" s="43">
        <v>1070</v>
      </c>
      <c r="AF33" s="43">
        <v>154</v>
      </c>
      <c r="AG33" s="43">
        <v>21</v>
      </c>
      <c r="AH33" s="43">
        <v>11</v>
      </c>
      <c r="AI33" s="44">
        <v>410.57500000000005</v>
      </c>
      <c r="AJ33" s="43">
        <v>103</v>
      </c>
    </row>
    <row r="34" spans="1:36" s="9" customFormat="1">
      <c r="A34" s="35" t="s">
        <v>44</v>
      </c>
      <c r="B34" s="35">
        <v>172</v>
      </c>
      <c r="C34" s="35">
        <v>167</v>
      </c>
      <c r="D34" s="43">
        <v>149</v>
      </c>
      <c r="E34" s="43">
        <v>10844</v>
      </c>
      <c r="F34" s="43">
        <v>3363</v>
      </c>
      <c r="G34" s="43">
        <v>7481</v>
      </c>
      <c r="H34" s="43">
        <v>547</v>
      </c>
      <c r="I34" s="43">
        <v>542</v>
      </c>
      <c r="J34" s="43">
        <v>681</v>
      </c>
      <c r="K34" s="43">
        <v>615</v>
      </c>
      <c r="L34" s="43">
        <v>3935</v>
      </c>
      <c r="M34" s="43">
        <v>4879</v>
      </c>
      <c r="N34" s="43">
        <v>1734</v>
      </c>
      <c r="O34" s="45">
        <v>3145</v>
      </c>
      <c r="P34" s="44">
        <v>65192.85</v>
      </c>
      <c r="Q34" s="44">
        <v>30.808000000000003</v>
      </c>
      <c r="R34" s="44">
        <v>18786.739000000005</v>
      </c>
      <c r="S34" s="44">
        <v>23624.144000000004</v>
      </c>
      <c r="T34" s="44">
        <v>12153.598</v>
      </c>
      <c r="U34" s="44">
        <v>4130.2169999999996</v>
      </c>
      <c r="V34" s="44">
        <v>6467.4039999999995</v>
      </c>
      <c r="W34" s="44">
        <v>3772.9410000000003</v>
      </c>
      <c r="X34" s="43">
        <v>1206</v>
      </c>
      <c r="Y34" s="43">
        <v>2124</v>
      </c>
      <c r="Z34" s="43">
        <v>1921</v>
      </c>
      <c r="AA34" s="43">
        <v>203</v>
      </c>
      <c r="AB34" s="43">
        <v>1869</v>
      </c>
      <c r="AC34" s="43">
        <v>1689</v>
      </c>
      <c r="AD34" s="43">
        <v>180</v>
      </c>
      <c r="AE34" s="43">
        <v>1267</v>
      </c>
      <c r="AF34" s="43">
        <v>384</v>
      </c>
      <c r="AG34" s="43">
        <v>7</v>
      </c>
      <c r="AH34" s="43">
        <v>3</v>
      </c>
      <c r="AI34" s="44">
        <v>527.31299999999987</v>
      </c>
      <c r="AJ34" s="43">
        <v>73</v>
      </c>
    </row>
    <row r="35" spans="1:36" s="9" customFormat="1">
      <c r="A35" s="35" t="s">
        <v>45</v>
      </c>
      <c r="B35" s="35">
        <v>130</v>
      </c>
      <c r="C35" s="35">
        <v>129</v>
      </c>
      <c r="D35" s="43">
        <v>76</v>
      </c>
      <c r="E35" s="43">
        <v>5609</v>
      </c>
      <c r="F35" s="43">
        <v>2221</v>
      </c>
      <c r="G35" s="43">
        <v>3388</v>
      </c>
      <c r="H35" s="43">
        <v>759</v>
      </c>
      <c r="I35" s="43">
        <v>475</v>
      </c>
      <c r="J35" s="43">
        <v>1890</v>
      </c>
      <c r="K35" s="43">
        <v>434</v>
      </c>
      <c r="L35" s="43">
        <v>1371</v>
      </c>
      <c r="M35" s="43">
        <v>1528</v>
      </c>
      <c r="N35" s="43">
        <v>934</v>
      </c>
      <c r="O35" s="45">
        <v>594</v>
      </c>
      <c r="P35" s="44">
        <v>6289.1120000000001</v>
      </c>
      <c r="Q35" s="44">
        <v>89.411000000000001</v>
      </c>
      <c r="R35" s="44">
        <v>1003.4930000000001</v>
      </c>
      <c r="S35" s="44">
        <v>1358.6580000000001</v>
      </c>
      <c r="T35" s="44">
        <v>349.86900000000003</v>
      </c>
      <c r="U35" s="44">
        <v>623.78100000000006</v>
      </c>
      <c r="V35" s="44">
        <v>2863.895</v>
      </c>
      <c r="W35" s="44">
        <v>588.1099999999999</v>
      </c>
      <c r="X35" s="43">
        <v>494</v>
      </c>
      <c r="Y35" s="43">
        <v>1366</v>
      </c>
      <c r="Z35" s="43">
        <v>1174</v>
      </c>
      <c r="AA35" s="43">
        <v>192</v>
      </c>
      <c r="AB35" s="43">
        <v>1125</v>
      </c>
      <c r="AC35" s="43">
        <v>954</v>
      </c>
      <c r="AD35" s="43">
        <v>171</v>
      </c>
      <c r="AE35" s="43">
        <v>410</v>
      </c>
      <c r="AF35" s="43">
        <v>16</v>
      </c>
      <c r="AG35" s="43">
        <v>4</v>
      </c>
      <c r="AH35" s="43">
        <v>1</v>
      </c>
      <c r="AI35" s="44">
        <v>241.73000000000002</v>
      </c>
      <c r="AJ35" s="43">
        <v>45</v>
      </c>
    </row>
    <row r="36" spans="1:36" s="9" customFormat="1">
      <c r="A36" s="35" t="s">
        <v>46</v>
      </c>
      <c r="B36" s="35">
        <v>458</v>
      </c>
      <c r="C36" s="35">
        <v>365</v>
      </c>
      <c r="D36" s="43">
        <v>174</v>
      </c>
      <c r="E36" s="43">
        <v>16663</v>
      </c>
      <c r="F36" s="43">
        <v>4530</v>
      </c>
      <c r="G36" s="43">
        <v>12133</v>
      </c>
      <c r="H36" s="43">
        <v>1237</v>
      </c>
      <c r="I36" s="43">
        <v>683</v>
      </c>
      <c r="J36" s="43">
        <v>1342</v>
      </c>
      <c r="K36" s="43">
        <v>497</v>
      </c>
      <c r="L36" s="43">
        <v>8289</v>
      </c>
      <c r="M36" s="43">
        <v>8478</v>
      </c>
      <c r="N36" s="43">
        <v>5275</v>
      </c>
      <c r="O36" s="45">
        <v>3203</v>
      </c>
      <c r="P36" s="44">
        <v>24740.257000000005</v>
      </c>
      <c r="Q36" s="44">
        <v>75.807000000000002</v>
      </c>
      <c r="R36" s="44">
        <v>5644.9859999999999</v>
      </c>
      <c r="S36" s="44">
        <v>7522.8620000000001</v>
      </c>
      <c r="T36" s="44">
        <v>6129.4054999999998</v>
      </c>
      <c r="U36" s="44">
        <v>1735.6820999999998</v>
      </c>
      <c r="V36" s="44">
        <v>3631.5212300000003</v>
      </c>
      <c r="W36" s="44">
        <v>2235.9342999999999</v>
      </c>
      <c r="X36" s="43">
        <v>2185</v>
      </c>
      <c r="Y36" s="43">
        <v>3192</v>
      </c>
      <c r="Z36" s="43">
        <v>2876</v>
      </c>
      <c r="AA36" s="43">
        <v>316</v>
      </c>
      <c r="AB36" s="43">
        <v>2807</v>
      </c>
      <c r="AC36" s="43">
        <v>2527</v>
      </c>
      <c r="AD36" s="43">
        <v>280</v>
      </c>
      <c r="AE36" s="43">
        <v>2319</v>
      </c>
      <c r="AF36" s="43">
        <v>221</v>
      </c>
      <c r="AG36" s="43">
        <v>14</v>
      </c>
      <c r="AH36" s="43">
        <v>12</v>
      </c>
      <c r="AI36" s="44">
        <v>638.73170000000005</v>
      </c>
      <c r="AJ36" s="43">
        <v>150</v>
      </c>
    </row>
    <row r="37" spans="1:36" s="9" customFormat="1">
      <c r="A37" s="35" t="s">
        <v>47</v>
      </c>
      <c r="B37" s="35">
        <v>196</v>
      </c>
      <c r="C37" s="35">
        <v>188</v>
      </c>
      <c r="D37" s="43">
        <v>139</v>
      </c>
      <c r="E37" s="43">
        <v>10920</v>
      </c>
      <c r="F37" s="43">
        <v>2465</v>
      </c>
      <c r="G37" s="43">
        <v>8455</v>
      </c>
      <c r="H37" s="43">
        <v>544</v>
      </c>
      <c r="I37" s="43">
        <v>302</v>
      </c>
      <c r="J37" s="43">
        <v>502</v>
      </c>
      <c r="K37" s="43">
        <v>156</v>
      </c>
      <c r="L37" s="43">
        <v>2393</v>
      </c>
      <c r="M37" s="43">
        <v>7083</v>
      </c>
      <c r="N37" s="43">
        <v>2605</v>
      </c>
      <c r="O37" s="45">
        <v>4478</v>
      </c>
      <c r="P37" s="44">
        <v>15964.119000000001</v>
      </c>
      <c r="Q37" s="44">
        <v>318.08600000000001</v>
      </c>
      <c r="R37" s="44">
        <v>2388.6079999999997</v>
      </c>
      <c r="S37" s="44">
        <v>7614.7889999999989</v>
      </c>
      <c r="T37" s="44">
        <v>2268.078</v>
      </c>
      <c r="U37" s="44">
        <v>1461.5579999999998</v>
      </c>
      <c r="V37" s="44">
        <v>1913.0030000000002</v>
      </c>
      <c r="W37" s="44">
        <v>2050.4160000000002</v>
      </c>
      <c r="X37" s="43">
        <v>1217</v>
      </c>
      <c r="Y37" s="43">
        <v>1981</v>
      </c>
      <c r="Z37" s="43">
        <v>1708</v>
      </c>
      <c r="AA37" s="43">
        <v>273</v>
      </c>
      <c r="AB37" s="43">
        <v>1522</v>
      </c>
      <c r="AC37" s="43">
        <v>1314</v>
      </c>
      <c r="AD37" s="43">
        <v>208</v>
      </c>
      <c r="AE37" s="43">
        <v>1188</v>
      </c>
      <c r="AF37" s="43">
        <v>152</v>
      </c>
      <c r="AG37" s="43">
        <v>10</v>
      </c>
      <c r="AH37" s="43">
        <v>2</v>
      </c>
      <c r="AI37" s="44">
        <v>890.29399999999998</v>
      </c>
      <c r="AJ37" s="43">
        <v>108</v>
      </c>
    </row>
    <row r="38" spans="1:36" s="9" customFormat="1">
      <c r="A38" s="35" t="s">
        <v>48</v>
      </c>
      <c r="B38" s="35">
        <v>328</v>
      </c>
      <c r="C38" s="35">
        <v>313</v>
      </c>
      <c r="D38" s="43">
        <v>180</v>
      </c>
      <c r="E38" s="43">
        <v>10050</v>
      </c>
      <c r="F38" s="43">
        <v>4213</v>
      </c>
      <c r="G38" s="43">
        <v>5837</v>
      </c>
      <c r="H38" s="43">
        <v>756</v>
      </c>
      <c r="I38" s="43">
        <v>868</v>
      </c>
      <c r="J38" s="43">
        <v>797</v>
      </c>
      <c r="K38" s="43">
        <v>650</v>
      </c>
      <c r="L38" s="43">
        <v>4341</v>
      </c>
      <c r="M38" s="43">
        <v>5030</v>
      </c>
      <c r="N38" s="43">
        <v>3051</v>
      </c>
      <c r="O38" s="45">
        <v>1979</v>
      </c>
      <c r="P38" s="44">
        <v>21112.194</v>
      </c>
      <c r="Q38" s="44">
        <v>215.72800000000004</v>
      </c>
      <c r="R38" s="44">
        <v>3746.0889999999999</v>
      </c>
      <c r="S38" s="44">
        <v>8433.474000000002</v>
      </c>
      <c r="T38" s="44">
        <v>2526.4799999999996</v>
      </c>
      <c r="U38" s="44">
        <v>1099.98</v>
      </c>
      <c r="V38" s="44">
        <v>5090.4390000000003</v>
      </c>
      <c r="W38" s="44">
        <v>1805.6680000000003</v>
      </c>
      <c r="X38" s="43">
        <v>1682</v>
      </c>
      <c r="Y38" s="43">
        <v>2240</v>
      </c>
      <c r="Z38" s="43">
        <v>1974</v>
      </c>
      <c r="AA38" s="43">
        <v>266</v>
      </c>
      <c r="AB38" s="43">
        <v>1885</v>
      </c>
      <c r="AC38" s="43">
        <v>1685</v>
      </c>
      <c r="AD38" s="43">
        <v>200</v>
      </c>
      <c r="AE38" s="43">
        <v>1145</v>
      </c>
      <c r="AF38" s="43">
        <v>78</v>
      </c>
      <c r="AG38" s="43">
        <v>19</v>
      </c>
      <c r="AH38" s="43">
        <v>16</v>
      </c>
      <c r="AI38" s="44">
        <v>697.10699999999986</v>
      </c>
      <c r="AJ38" s="43">
        <v>135</v>
      </c>
    </row>
    <row r="39" spans="1:36" s="9" customFormat="1">
      <c r="A39" s="35" t="s">
        <v>49</v>
      </c>
      <c r="B39" s="35">
        <v>178</v>
      </c>
      <c r="C39" s="35">
        <v>170</v>
      </c>
      <c r="D39" s="43">
        <v>94</v>
      </c>
      <c r="E39" s="43">
        <v>7476</v>
      </c>
      <c r="F39" s="43">
        <v>1752</v>
      </c>
      <c r="G39" s="43">
        <v>5724</v>
      </c>
      <c r="H39" s="43">
        <v>286</v>
      </c>
      <c r="I39" s="43">
        <v>528</v>
      </c>
      <c r="J39" s="43">
        <v>717</v>
      </c>
      <c r="K39" s="43">
        <v>169</v>
      </c>
      <c r="L39" s="43">
        <v>2470</v>
      </c>
      <c r="M39" s="43">
        <v>4532</v>
      </c>
      <c r="N39" s="43">
        <v>2687</v>
      </c>
      <c r="O39" s="45">
        <v>1845</v>
      </c>
      <c r="P39" s="44">
        <v>15581.491000000002</v>
      </c>
      <c r="Q39" s="44">
        <v>36.091999999999999</v>
      </c>
      <c r="R39" s="44">
        <v>2749.6980000000003</v>
      </c>
      <c r="S39" s="44">
        <v>4878.9620000000014</v>
      </c>
      <c r="T39" s="44">
        <v>2447.8699999999994</v>
      </c>
      <c r="U39" s="44">
        <v>1614.8309999999999</v>
      </c>
      <c r="V39" s="44">
        <v>3854.0290000000005</v>
      </c>
      <c r="W39" s="44">
        <v>814.01200000000006</v>
      </c>
      <c r="X39" s="43">
        <v>868</v>
      </c>
      <c r="Y39" s="43">
        <v>1164</v>
      </c>
      <c r="Z39" s="43">
        <v>1009</v>
      </c>
      <c r="AA39" s="43">
        <v>155</v>
      </c>
      <c r="AB39" s="43">
        <v>848</v>
      </c>
      <c r="AC39" s="43">
        <v>738</v>
      </c>
      <c r="AD39" s="43">
        <v>110</v>
      </c>
      <c r="AE39" s="43">
        <v>343</v>
      </c>
      <c r="AF39" s="43">
        <v>59</v>
      </c>
      <c r="AG39" s="43">
        <v>10</v>
      </c>
      <c r="AH39" s="43">
        <v>4.9000000000000004</v>
      </c>
      <c r="AI39" s="44">
        <v>540.58299999999997</v>
      </c>
      <c r="AJ39" s="43">
        <v>65</v>
      </c>
    </row>
    <row r="40" spans="1:36" s="9" customFormat="1">
      <c r="A40" s="58" t="s">
        <v>50</v>
      </c>
      <c r="B40" s="10">
        <f>B32+B33+B34+B35+B36+B37+B38+B39</f>
        <v>2216</v>
      </c>
      <c r="C40" s="10">
        <f t="shared" ref="C40:AJ40" si="1">C32+C33+C34+C35+C36+C37+C38+C39</f>
        <v>1982</v>
      </c>
      <c r="D40" s="10">
        <f t="shared" si="1"/>
        <v>1168</v>
      </c>
      <c r="E40" s="10">
        <f t="shared" si="1"/>
        <v>91267</v>
      </c>
      <c r="F40" s="10">
        <f t="shared" si="1"/>
        <v>25718</v>
      </c>
      <c r="G40" s="10">
        <f t="shared" si="1"/>
        <v>65549</v>
      </c>
      <c r="H40" s="10">
        <f t="shared" si="1"/>
        <v>5905</v>
      </c>
      <c r="I40" s="10">
        <f t="shared" si="1"/>
        <v>5594</v>
      </c>
      <c r="J40" s="10">
        <f t="shared" si="1"/>
        <v>7648</v>
      </c>
      <c r="K40" s="10">
        <f t="shared" si="1"/>
        <v>3472</v>
      </c>
      <c r="L40" s="10">
        <f t="shared" si="1"/>
        <v>36976</v>
      </c>
      <c r="M40" s="10">
        <f t="shared" si="1"/>
        <v>47133</v>
      </c>
      <c r="N40" s="10">
        <f t="shared" si="1"/>
        <v>25324</v>
      </c>
      <c r="O40" s="10">
        <f t="shared" si="1"/>
        <v>21809</v>
      </c>
      <c r="P40" s="11">
        <f t="shared" si="1"/>
        <v>186360.27000000002</v>
      </c>
      <c r="Q40" s="11">
        <f t="shared" si="1"/>
        <v>951.88700000000006</v>
      </c>
      <c r="R40" s="11">
        <f t="shared" si="1"/>
        <v>43020.324000000008</v>
      </c>
      <c r="S40" s="11">
        <f t="shared" si="1"/>
        <v>61547.333000000006</v>
      </c>
      <c r="T40" s="11">
        <f t="shared" si="1"/>
        <v>35851.182500000003</v>
      </c>
      <c r="U40" s="11">
        <f t="shared" si="1"/>
        <v>14768.205099999999</v>
      </c>
      <c r="V40" s="11">
        <f t="shared" si="1"/>
        <v>30221.387230000008</v>
      </c>
      <c r="W40" s="11">
        <f t="shared" si="1"/>
        <v>15469.390300000003</v>
      </c>
      <c r="X40" s="10">
        <f t="shared" si="1"/>
        <v>11577</v>
      </c>
      <c r="Y40" s="10">
        <f t="shared" si="1"/>
        <v>17332</v>
      </c>
      <c r="Z40" s="10">
        <f t="shared" si="1"/>
        <v>15224</v>
      </c>
      <c r="AA40" s="10">
        <f t="shared" si="1"/>
        <v>2108</v>
      </c>
      <c r="AB40" s="10">
        <f t="shared" si="1"/>
        <v>14324</v>
      </c>
      <c r="AC40" s="10">
        <f t="shared" si="1"/>
        <v>12585</v>
      </c>
      <c r="AD40" s="10">
        <f t="shared" si="1"/>
        <v>1739</v>
      </c>
      <c r="AE40" s="10">
        <f t="shared" si="1"/>
        <v>8840</v>
      </c>
      <c r="AF40" s="10">
        <f t="shared" si="1"/>
        <v>1262</v>
      </c>
      <c r="AG40" s="10">
        <f t="shared" si="1"/>
        <v>100</v>
      </c>
      <c r="AH40" s="10">
        <f t="shared" si="1"/>
        <v>60.9</v>
      </c>
      <c r="AI40" s="11">
        <f t="shared" si="1"/>
        <v>4973.0356999999995</v>
      </c>
      <c r="AJ40" s="10">
        <f t="shared" si="1"/>
        <v>901</v>
      </c>
    </row>
    <row r="41" spans="1:36" s="38" customFormat="1">
      <c r="A41" s="36"/>
      <c r="B41" s="36"/>
      <c r="C41" s="36"/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>
      <c r="A42" s="72" t="s">
        <v>69</v>
      </c>
      <c r="B42" s="72"/>
      <c r="C42" s="72"/>
      <c r="D42" s="72"/>
      <c r="E42" s="33">
        <v>46.04793138244198</v>
      </c>
      <c r="F42" s="33">
        <v>12.975782038345105</v>
      </c>
      <c r="G42" s="33">
        <v>33.072149344096871</v>
      </c>
      <c r="H42" s="33">
        <v>2.9793138244197781</v>
      </c>
      <c r="I42" s="33">
        <v>2.8224016145307771</v>
      </c>
      <c r="J42" s="33">
        <v>3.858728557013118</v>
      </c>
      <c r="K42" s="33">
        <v>1.7517658930373361</v>
      </c>
      <c r="L42" s="33">
        <v>18.65590312815338</v>
      </c>
      <c r="M42" s="33">
        <v>23.780524722502523</v>
      </c>
      <c r="N42" s="33">
        <v>12.776992936427851</v>
      </c>
      <c r="O42" s="33">
        <v>11.003887487386478</v>
      </c>
      <c r="P42" s="32">
        <v>94.026396987891019</v>
      </c>
      <c r="Q42" s="32">
        <v>0.48026589303733608</v>
      </c>
      <c r="R42" s="32">
        <v>21.705511604439966</v>
      </c>
      <c r="S42" s="32">
        <v>31.053144803229063</v>
      </c>
      <c r="T42" s="32">
        <v>18.08838673057517</v>
      </c>
      <c r="U42" s="32">
        <v>7.451163017154391</v>
      </c>
      <c r="V42" s="32">
        <v>15.247924939455094</v>
      </c>
      <c r="W42" s="32">
        <v>7.8049396064581202</v>
      </c>
      <c r="X42" s="33">
        <v>5.8410696266397579</v>
      </c>
      <c r="Y42" s="33">
        <v>8.7447023208879919</v>
      </c>
      <c r="Z42" s="33">
        <v>7.6811301715438951</v>
      </c>
      <c r="AA42" s="33">
        <v>1.0635721493440968</v>
      </c>
      <c r="AB42" s="33">
        <v>7.2270433905146314</v>
      </c>
      <c r="AC42" s="33">
        <v>6.3496468213925326</v>
      </c>
      <c r="AD42" s="33">
        <v>0.87739656912209885</v>
      </c>
      <c r="AE42" s="33">
        <v>4.4601412714429864</v>
      </c>
      <c r="AF42" s="33">
        <v>0.63673057517658926</v>
      </c>
      <c r="AG42" s="33">
        <v>5.0454086781029264E-2</v>
      </c>
      <c r="AH42" s="33">
        <v>3.0726538849646819E-2</v>
      </c>
      <c r="AI42" s="32">
        <v>2.5090997477295653</v>
      </c>
      <c r="AJ42" s="32">
        <v>0.45459132189707369</v>
      </c>
    </row>
    <row r="43" spans="1:36">
      <c r="A43" s="93" t="s">
        <v>52</v>
      </c>
      <c r="B43" s="94"/>
      <c r="C43" s="94"/>
      <c r="D43" s="95"/>
      <c r="E43" s="45">
        <v>44.07306889352818</v>
      </c>
      <c r="F43" s="45">
        <v>11.043841336116911</v>
      </c>
      <c r="G43" s="45">
        <v>33.029227557411275</v>
      </c>
      <c r="H43" s="45">
        <v>2.9394572025052192</v>
      </c>
      <c r="I43" s="45">
        <v>3.8329853862212944</v>
      </c>
      <c r="J43" s="45">
        <v>2.5302713987473906</v>
      </c>
      <c r="K43" s="45">
        <v>1.1753653444676408</v>
      </c>
      <c r="L43" s="45">
        <v>21.45929018789144</v>
      </c>
      <c r="M43" s="45">
        <v>23.991649269311065</v>
      </c>
      <c r="N43" s="45">
        <v>15.194154488517745</v>
      </c>
      <c r="O43" s="45">
        <v>8.7974947807933201</v>
      </c>
      <c r="P43" s="44">
        <v>46.034348643006268</v>
      </c>
      <c r="Q43" s="44">
        <v>0.30943215031315235</v>
      </c>
      <c r="R43" s="44">
        <v>12.138643006263045</v>
      </c>
      <c r="S43" s="44">
        <v>10.382881002087682</v>
      </c>
      <c r="T43" s="44">
        <v>8.5741419624217148</v>
      </c>
      <c r="U43" s="44">
        <v>5.5323340292275569</v>
      </c>
      <c r="V43" s="44">
        <v>9.0969039665970755</v>
      </c>
      <c r="W43" s="44">
        <v>6.7816492693110666</v>
      </c>
      <c r="X43" s="45">
        <v>6.2776617954070977</v>
      </c>
      <c r="Y43" s="45">
        <v>8.6263048016701465</v>
      </c>
      <c r="Z43" s="45">
        <v>7.473903966597077</v>
      </c>
      <c r="AA43" s="45">
        <v>1.1524008350730688</v>
      </c>
      <c r="AB43" s="45">
        <v>6.9853862212943634</v>
      </c>
      <c r="AC43" s="45">
        <v>6.0271398747390394</v>
      </c>
      <c r="AD43" s="45">
        <v>0.95824634655532359</v>
      </c>
      <c r="AE43" s="45">
        <v>2.2922755741127347</v>
      </c>
      <c r="AF43" s="45">
        <v>0.41336116910229648</v>
      </c>
      <c r="AG43" s="45">
        <v>3.1315240083507306E-2</v>
      </c>
      <c r="AH43" s="45">
        <v>2.2964509394572025E-2</v>
      </c>
      <c r="AI43" s="44">
        <v>2.1434279749478082</v>
      </c>
      <c r="AJ43" s="44">
        <v>0.46346555323590816</v>
      </c>
    </row>
    <row r="44" spans="1:36">
      <c r="A44" s="93" t="s">
        <v>53</v>
      </c>
      <c r="B44" s="94"/>
      <c r="C44" s="94"/>
      <c r="D44" s="95"/>
      <c r="E44" s="45">
        <v>50.257309941520468</v>
      </c>
      <c r="F44" s="45">
        <v>11.017543859649123</v>
      </c>
      <c r="G44" s="45">
        <v>39.239766081871345</v>
      </c>
      <c r="H44" s="45">
        <v>2.1520467836257309</v>
      </c>
      <c r="I44" s="45">
        <v>2.1052631578947367</v>
      </c>
      <c r="J44" s="45">
        <v>2.9649122807017543</v>
      </c>
      <c r="K44" s="45">
        <v>2.2690058479532165</v>
      </c>
      <c r="L44" s="45">
        <v>22.795321637426902</v>
      </c>
      <c r="M44" s="45">
        <v>24.040935672514621</v>
      </c>
      <c r="N44" s="45">
        <v>10.292397660818713</v>
      </c>
      <c r="O44" s="45">
        <v>13.748538011695906</v>
      </c>
      <c r="P44" s="44">
        <v>90.232713450292408</v>
      </c>
      <c r="Q44" s="44">
        <v>0.22068421052631584</v>
      </c>
      <c r="R44" s="44">
        <v>16.878953216374267</v>
      </c>
      <c r="S44" s="44">
        <v>18.3686783625731</v>
      </c>
      <c r="T44" s="44">
        <v>34.320865497076028</v>
      </c>
      <c r="U44" s="44">
        <v>8.4922105263157892</v>
      </c>
      <c r="V44" s="44">
        <v>11.951339181286549</v>
      </c>
      <c r="W44" s="44">
        <v>5.5783567251461994</v>
      </c>
      <c r="X44" s="45">
        <v>5.3684210526315788</v>
      </c>
      <c r="Y44" s="45">
        <v>6.6257309941520468</v>
      </c>
      <c r="Z44" s="45">
        <v>5.742690058479532</v>
      </c>
      <c r="AA44" s="45">
        <v>0.88304093567251463</v>
      </c>
      <c r="AB44" s="45">
        <v>5.3918128654970756</v>
      </c>
      <c r="AC44" s="45">
        <v>4.6257309941520468</v>
      </c>
      <c r="AD44" s="45">
        <v>0.76608187134502925</v>
      </c>
      <c r="AE44" s="45">
        <v>6.257309941520468</v>
      </c>
      <c r="AF44" s="45">
        <v>0.90058479532163738</v>
      </c>
      <c r="AG44" s="45">
        <v>0.12280701754385964</v>
      </c>
      <c r="AH44" s="45">
        <v>6.4327485380116955E-2</v>
      </c>
      <c r="AI44" s="44">
        <v>2.4010233918128656</v>
      </c>
      <c r="AJ44" s="44">
        <v>0.60233918128654973</v>
      </c>
    </row>
    <row r="45" spans="1:36">
      <c r="A45" s="93" t="s">
        <v>54</v>
      </c>
      <c r="B45" s="94"/>
      <c r="C45" s="94"/>
      <c r="D45" s="95"/>
      <c r="E45" s="45">
        <v>64.93413173652695</v>
      </c>
      <c r="F45" s="45">
        <v>20.137724550898202</v>
      </c>
      <c r="G45" s="45">
        <v>44.796407185628745</v>
      </c>
      <c r="H45" s="45">
        <v>3.2754491017964074</v>
      </c>
      <c r="I45" s="45">
        <v>3.2455089820359282</v>
      </c>
      <c r="J45" s="45">
        <v>4.0778443113772456</v>
      </c>
      <c r="K45" s="45">
        <v>3.682634730538922</v>
      </c>
      <c r="L45" s="45">
        <v>23.562874251497007</v>
      </c>
      <c r="M45" s="45">
        <v>29.21556886227545</v>
      </c>
      <c r="N45" s="45">
        <v>10.383233532934131</v>
      </c>
      <c r="O45" s="45">
        <v>18.832335329341316</v>
      </c>
      <c r="P45" s="44">
        <v>390.37634730538923</v>
      </c>
      <c r="Q45" s="44">
        <v>0.18447904191616768</v>
      </c>
      <c r="R45" s="44">
        <v>112.49544311377248</v>
      </c>
      <c r="S45" s="44">
        <v>141.4619401197605</v>
      </c>
      <c r="T45" s="44">
        <v>72.776035928143713</v>
      </c>
      <c r="U45" s="44">
        <v>24.731838323353291</v>
      </c>
      <c r="V45" s="44">
        <v>38.726970059880237</v>
      </c>
      <c r="W45" s="44">
        <v>22.592461077844312</v>
      </c>
      <c r="X45" s="45">
        <v>7.2215568862275452</v>
      </c>
      <c r="Y45" s="45">
        <v>12.718562874251496</v>
      </c>
      <c r="Z45" s="45">
        <v>11.502994011976048</v>
      </c>
      <c r="AA45" s="45">
        <v>1.215568862275449</v>
      </c>
      <c r="AB45" s="45">
        <v>11.191616766467066</v>
      </c>
      <c r="AC45" s="45">
        <v>10.113772455089821</v>
      </c>
      <c r="AD45" s="45">
        <v>1.0778443113772456</v>
      </c>
      <c r="AE45" s="45">
        <v>7.5868263473053892</v>
      </c>
      <c r="AF45" s="45">
        <v>2.2994011976047903</v>
      </c>
      <c r="AG45" s="45">
        <v>4.1916167664670656E-2</v>
      </c>
      <c r="AH45" s="45">
        <v>1.7964071856287425E-2</v>
      </c>
      <c r="AI45" s="44">
        <v>3.1575628742514961</v>
      </c>
      <c r="AJ45" s="44">
        <v>0.43712574850299402</v>
      </c>
    </row>
    <row r="46" spans="1:36">
      <c r="A46" s="93" t="s">
        <v>55</v>
      </c>
      <c r="B46" s="94"/>
      <c r="C46" s="94"/>
      <c r="D46" s="95"/>
      <c r="E46" s="45">
        <v>43.480620155038757</v>
      </c>
      <c r="F46" s="45">
        <v>17.217054263565892</v>
      </c>
      <c r="G46" s="45">
        <v>26.263565891472869</v>
      </c>
      <c r="H46" s="45">
        <v>5.8837209302325579</v>
      </c>
      <c r="I46" s="45">
        <v>3.6821705426356588</v>
      </c>
      <c r="J46" s="45">
        <v>14.651162790697674</v>
      </c>
      <c r="K46" s="45">
        <v>3.364341085271318</v>
      </c>
      <c r="L46" s="45">
        <v>10.627906976744185</v>
      </c>
      <c r="M46" s="45">
        <v>11.844961240310077</v>
      </c>
      <c r="N46" s="45">
        <v>7.2403100775193803</v>
      </c>
      <c r="O46" s="45">
        <v>4.6046511627906979</v>
      </c>
      <c r="P46" s="44">
        <v>48.752806201550385</v>
      </c>
      <c r="Q46" s="44">
        <v>0.69310852713178295</v>
      </c>
      <c r="R46" s="44">
        <v>7.7790155038759696</v>
      </c>
      <c r="S46" s="44">
        <v>10.532232558139535</v>
      </c>
      <c r="T46" s="44">
        <v>2.7121627906976746</v>
      </c>
      <c r="U46" s="44">
        <v>4.8355116279069774</v>
      </c>
      <c r="V46" s="44">
        <v>22.200736434108528</v>
      </c>
      <c r="W46" s="44">
        <v>4.5589922480620144</v>
      </c>
      <c r="X46" s="45">
        <v>3.8294573643410854</v>
      </c>
      <c r="Y46" s="45">
        <v>10.589147286821705</v>
      </c>
      <c r="Z46" s="45">
        <v>9.1007751937984498</v>
      </c>
      <c r="AA46" s="45">
        <v>1.4883720930232558</v>
      </c>
      <c r="AB46" s="45">
        <v>8.720930232558139</v>
      </c>
      <c r="AC46" s="45">
        <v>7.3953488372093021</v>
      </c>
      <c r="AD46" s="45">
        <v>1.3255813953488371</v>
      </c>
      <c r="AE46" s="45">
        <v>3.1782945736434107</v>
      </c>
      <c r="AF46" s="45">
        <v>0.12403100775193798</v>
      </c>
      <c r="AG46" s="45">
        <v>3.1007751937984496E-2</v>
      </c>
      <c r="AH46" s="45">
        <v>7.7519379844961239E-3</v>
      </c>
      <c r="AI46" s="44">
        <v>1.8738759689922482</v>
      </c>
      <c r="AJ46" s="44">
        <v>0.34883720930232559</v>
      </c>
    </row>
    <row r="47" spans="1:36">
      <c r="A47" s="93" t="s">
        <v>56</v>
      </c>
      <c r="B47" s="94"/>
      <c r="C47" s="94"/>
      <c r="D47" s="95"/>
      <c r="E47" s="45">
        <v>45.652054794520545</v>
      </c>
      <c r="F47" s="45">
        <v>12.41095890410959</v>
      </c>
      <c r="G47" s="45">
        <v>33.241095890410961</v>
      </c>
      <c r="H47" s="45">
        <v>3.3890410958904109</v>
      </c>
      <c r="I47" s="45">
        <v>1.8712328767123287</v>
      </c>
      <c r="J47" s="45">
        <v>3.6767123287671235</v>
      </c>
      <c r="K47" s="45">
        <v>1.3616438356164384</v>
      </c>
      <c r="L47" s="45">
        <v>22.709589041095889</v>
      </c>
      <c r="M47" s="45">
        <v>23.227397260273971</v>
      </c>
      <c r="N47" s="45">
        <v>14.452054794520548</v>
      </c>
      <c r="O47" s="45">
        <v>8.7753424657534254</v>
      </c>
      <c r="P47" s="44">
        <v>67.781526027397277</v>
      </c>
      <c r="Q47" s="44">
        <v>0.20769041095890411</v>
      </c>
      <c r="R47" s="44">
        <v>15.46571506849315</v>
      </c>
      <c r="S47" s="44">
        <v>20.610580821917807</v>
      </c>
      <c r="T47" s="44">
        <v>16.792891780821918</v>
      </c>
      <c r="U47" s="44">
        <v>4.755293424657534</v>
      </c>
      <c r="V47" s="44">
        <v>9.949373232876713</v>
      </c>
      <c r="W47" s="44">
        <v>6.1258473972602738</v>
      </c>
      <c r="X47" s="45">
        <v>5.9863013698630141</v>
      </c>
      <c r="Y47" s="45">
        <v>8.7452054794520553</v>
      </c>
      <c r="Z47" s="45">
        <v>7.8794520547945206</v>
      </c>
      <c r="AA47" s="45">
        <v>0.86575342465753424</v>
      </c>
      <c r="AB47" s="45">
        <v>7.6904109589041099</v>
      </c>
      <c r="AC47" s="45">
        <v>6.9232876712328766</v>
      </c>
      <c r="AD47" s="45">
        <v>0.76712328767123283</v>
      </c>
      <c r="AE47" s="45">
        <v>6.353424657534247</v>
      </c>
      <c r="AF47" s="45">
        <v>0.60547945205479448</v>
      </c>
      <c r="AG47" s="45">
        <v>3.8356164383561646E-2</v>
      </c>
      <c r="AH47" s="45">
        <v>3.287671232876712E-2</v>
      </c>
      <c r="AI47" s="44">
        <v>1.7499498630136987</v>
      </c>
      <c r="AJ47" s="44">
        <v>0.41095890410958902</v>
      </c>
    </row>
    <row r="48" spans="1:36">
      <c r="A48" s="93" t="s">
        <v>57</v>
      </c>
      <c r="B48" s="94"/>
      <c r="C48" s="94"/>
      <c r="D48" s="95"/>
      <c r="E48" s="45">
        <v>58.085106382978722</v>
      </c>
      <c r="F48" s="45">
        <v>13.111702127659575</v>
      </c>
      <c r="G48" s="45">
        <v>44.973404255319146</v>
      </c>
      <c r="H48" s="45">
        <v>2.8936170212765959</v>
      </c>
      <c r="I48" s="45">
        <v>1.6063829787234043</v>
      </c>
      <c r="J48" s="45">
        <v>2.6702127659574466</v>
      </c>
      <c r="K48" s="45">
        <v>0.82978723404255317</v>
      </c>
      <c r="L48" s="45">
        <v>12.728723404255319</v>
      </c>
      <c r="M48" s="45">
        <v>37.675531914893618</v>
      </c>
      <c r="N48" s="45">
        <v>13.856382978723405</v>
      </c>
      <c r="O48" s="45">
        <v>23.819148936170212</v>
      </c>
      <c r="P48" s="44">
        <v>84.91552659574468</v>
      </c>
      <c r="Q48" s="44">
        <v>1.6919468085106384</v>
      </c>
      <c r="R48" s="44">
        <v>12.705361702127657</v>
      </c>
      <c r="S48" s="44">
        <v>40.504196808510635</v>
      </c>
      <c r="T48" s="44">
        <v>12.064244680851063</v>
      </c>
      <c r="U48" s="44">
        <v>7.774244680851063</v>
      </c>
      <c r="V48" s="44">
        <v>10.175547872340426</v>
      </c>
      <c r="W48" s="44">
        <v>10.906468085106384</v>
      </c>
      <c r="X48" s="45">
        <v>6.4734042553191493</v>
      </c>
      <c r="Y48" s="45">
        <v>10.537234042553191</v>
      </c>
      <c r="Z48" s="45">
        <v>9.085106382978724</v>
      </c>
      <c r="AA48" s="45">
        <v>1.4521276595744681</v>
      </c>
      <c r="AB48" s="45">
        <v>8.0957446808510642</v>
      </c>
      <c r="AC48" s="45">
        <v>6.9893617021276597</v>
      </c>
      <c r="AD48" s="45">
        <v>1.1063829787234043</v>
      </c>
      <c r="AE48" s="45">
        <v>6.3191489361702127</v>
      </c>
      <c r="AF48" s="45">
        <v>0.80851063829787229</v>
      </c>
      <c r="AG48" s="45">
        <v>5.3191489361702128E-2</v>
      </c>
      <c r="AH48" s="45">
        <v>1.0638297872340425E-2</v>
      </c>
      <c r="AI48" s="44">
        <v>4.7356063829787232</v>
      </c>
      <c r="AJ48" s="44">
        <v>0.57446808510638303</v>
      </c>
    </row>
    <row r="49" spans="1:36">
      <c r="A49" s="93" t="s">
        <v>58</v>
      </c>
      <c r="B49" s="94"/>
      <c r="C49" s="94"/>
      <c r="D49" s="95"/>
      <c r="E49" s="45">
        <v>32.108626198083066</v>
      </c>
      <c r="F49" s="45">
        <v>13.460063897763579</v>
      </c>
      <c r="G49" s="45">
        <v>18.64856230031949</v>
      </c>
      <c r="H49" s="45">
        <v>2.4153354632587858</v>
      </c>
      <c r="I49" s="45">
        <v>2.7731629392971247</v>
      </c>
      <c r="J49" s="45">
        <v>2.5463258785942493</v>
      </c>
      <c r="K49" s="45">
        <v>2.0766773162939298</v>
      </c>
      <c r="L49" s="45">
        <v>13.869009584664537</v>
      </c>
      <c r="M49" s="45">
        <v>16.070287539936103</v>
      </c>
      <c r="N49" s="45">
        <v>9.7476038338658153</v>
      </c>
      <c r="O49" s="45">
        <v>6.3226837060702872</v>
      </c>
      <c r="P49" s="44">
        <v>67.451099041533539</v>
      </c>
      <c r="Q49" s="44">
        <v>0.68922683706070298</v>
      </c>
      <c r="R49" s="44">
        <v>11.968335463258786</v>
      </c>
      <c r="S49" s="44">
        <v>26.944006389776366</v>
      </c>
      <c r="T49" s="44">
        <v>8.0718210862619788</v>
      </c>
      <c r="U49" s="44">
        <v>3.5143130990415337</v>
      </c>
      <c r="V49" s="44">
        <v>16.26338338658147</v>
      </c>
      <c r="W49" s="44">
        <v>5.7689073482428128</v>
      </c>
      <c r="X49" s="45">
        <v>5.3738019169329077</v>
      </c>
      <c r="Y49" s="45">
        <v>7.1565495207667729</v>
      </c>
      <c r="Z49" s="45">
        <v>6.3067092651757193</v>
      </c>
      <c r="AA49" s="45">
        <v>0.84984025559105436</v>
      </c>
      <c r="AB49" s="45">
        <v>6.0223642172523961</v>
      </c>
      <c r="AC49" s="45">
        <v>5.3833865814696482</v>
      </c>
      <c r="AD49" s="45">
        <v>0.63897763578274758</v>
      </c>
      <c r="AE49" s="45">
        <v>3.6581469648562299</v>
      </c>
      <c r="AF49" s="45">
        <v>0.24920127795527156</v>
      </c>
      <c r="AG49" s="45">
        <v>6.070287539936102E-2</v>
      </c>
      <c r="AH49" s="45">
        <v>5.1118210862619806E-2</v>
      </c>
      <c r="AI49" s="44">
        <v>2.2271789137380189</v>
      </c>
      <c r="AJ49" s="44">
        <v>0.43130990415335463</v>
      </c>
    </row>
    <row r="50" spans="1:36">
      <c r="A50" s="93" t="s">
        <v>59</v>
      </c>
      <c r="B50" s="94"/>
      <c r="C50" s="94"/>
      <c r="D50" s="95"/>
      <c r="E50" s="45">
        <v>43.976470588235294</v>
      </c>
      <c r="F50" s="45">
        <v>10.305882352941177</v>
      </c>
      <c r="G50" s="45">
        <v>33.670588235294119</v>
      </c>
      <c r="H50" s="45">
        <v>1.6823529411764706</v>
      </c>
      <c r="I50" s="45">
        <v>3.1058823529411765</v>
      </c>
      <c r="J50" s="45">
        <v>4.2176470588235295</v>
      </c>
      <c r="K50" s="45">
        <v>0.99411764705882355</v>
      </c>
      <c r="L50" s="45">
        <v>14.529411764705882</v>
      </c>
      <c r="M50" s="45">
        <v>26.658823529411766</v>
      </c>
      <c r="N50" s="45">
        <v>15.805882352941177</v>
      </c>
      <c r="O50" s="45">
        <v>10.857088235294118</v>
      </c>
      <c r="P50" s="44">
        <v>91.655829411764714</v>
      </c>
      <c r="Q50" s="44">
        <v>0.21230588235294118</v>
      </c>
      <c r="R50" s="44">
        <v>16.174694117647061</v>
      </c>
      <c r="S50" s="44">
        <v>28.699776470588244</v>
      </c>
      <c r="T50" s="44">
        <v>14.399235294117643</v>
      </c>
      <c r="U50" s="44">
        <v>9.4990058823529413</v>
      </c>
      <c r="V50" s="44">
        <v>22.670758823529415</v>
      </c>
      <c r="W50" s="44">
        <v>4.7883058823529412</v>
      </c>
      <c r="X50" s="45">
        <v>5.1058823529411761</v>
      </c>
      <c r="Y50" s="45">
        <v>6.8470588235294114</v>
      </c>
      <c r="Z50" s="45">
        <v>5.9352941176470591</v>
      </c>
      <c r="AA50" s="45">
        <v>0.91176470588235292</v>
      </c>
      <c r="AB50" s="45">
        <v>4.9882352941176471</v>
      </c>
      <c r="AC50" s="45">
        <v>4.341176470588235</v>
      </c>
      <c r="AD50" s="45">
        <v>0.6470588235294118</v>
      </c>
      <c r="AE50" s="45">
        <v>2.0176470588235293</v>
      </c>
      <c r="AF50" s="45">
        <v>0.34705882352941175</v>
      </c>
      <c r="AG50" s="45">
        <v>5.8823529411764705E-2</v>
      </c>
      <c r="AH50" s="45">
        <v>2.882352941176471E-2</v>
      </c>
      <c r="AI50" s="44">
        <v>3.1798999999999999</v>
      </c>
      <c r="AJ50" s="44">
        <v>0.38235294117647056</v>
      </c>
    </row>
    <row r="51" spans="1:36">
      <c r="AE51" s="4"/>
      <c r="AF51" s="4"/>
      <c r="AG51" s="4"/>
      <c r="AH51" s="4"/>
    </row>
    <row r="52" spans="1:36" s="9" customFormat="1">
      <c r="A52" s="69" t="s">
        <v>68</v>
      </c>
      <c r="B52" s="70"/>
      <c r="C52" s="70"/>
      <c r="D52" s="71"/>
      <c r="E52" s="46">
        <v>16.482637308656425</v>
      </c>
      <c r="F52" s="46">
        <v>4.6446192633046541</v>
      </c>
      <c r="G52" s="46">
        <v>11.838018045351768</v>
      </c>
      <c r="H52" s="46">
        <v>1.0664311668797724</v>
      </c>
      <c r="I52" s="46">
        <v>1.0102651900974506</v>
      </c>
      <c r="J52" s="46">
        <v>1.3812134740552919</v>
      </c>
      <c r="K52" s="46">
        <v>0.62703624240585432</v>
      </c>
      <c r="L52" s="46">
        <v>6.67779150322548</v>
      </c>
      <c r="M52" s="46">
        <v>8.5121253494571221</v>
      </c>
      <c r="N52" s="46">
        <v>4.573463652847308</v>
      </c>
      <c r="O52" s="46">
        <v>3.9387890181970544</v>
      </c>
      <c r="P52" s="47">
        <v>33.656300130391756</v>
      </c>
      <c r="Q52" s="47">
        <v>0.17190888469901539</v>
      </c>
      <c r="R52" s="47">
        <v>7.7693843053117515</v>
      </c>
      <c r="S52" s="47">
        <v>11.115325004153755</v>
      </c>
      <c r="T52" s="47">
        <v>6.4746517167645488</v>
      </c>
      <c r="U52" s="47">
        <v>2.6671082468268938</v>
      </c>
      <c r="V52" s="47">
        <v>5.4579219726357913</v>
      </c>
      <c r="W52" s="47">
        <v>2.7937408888310964</v>
      </c>
      <c r="X52" s="46">
        <v>2.0907830006718244</v>
      </c>
      <c r="Y52" s="46">
        <v>3.1301244681389018</v>
      </c>
      <c r="Z52" s="46">
        <v>2.7494238923924903</v>
      </c>
      <c r="AA52" s="46">
        <v>0.38070057574641153</v>
      </c>
      <c r="AB52" s="46">
        <v>2.586885695916318</v>
      </c>
      <c r="AC52" s="46">
        <v>2.2728257807251371</v>
      </c>
      <c r="AD52" s="46">
        <v>0.31405991519118104</v>
      </c>
      <c r="AE52" s="46">
        <v>1.5964862853881774</v>
      </c>
      <c r="AF52" s="46">
        <v>0.22791467105880994</v>
      </c>
      <c r="AG52" s="46">
        <v>1.8059799608463545E-2</v>
      </c>
      <c r="AH52" s="46">
        <v>1.0998417961554298E-2</v>
      </c>
      <c r="AI52" s="47">
        <v>0.89812028187735204</v>
      </c>
      <c r="AJ52" s="47">
        <v>0.16271879447225654</v>
      </c>
    </row>
    <row r="53" spans="1:36" s="9" customFormat="1">
      <c r="A53" s="93" t="s">
        <v>52</v>
      </c>
      <c r="B53" s="94"/>
      <c r="C53" s="94"/>
      <c r="D53" s="95"/>
      <c r="E53" s="45">
        <v>17.498300813951559</v>
      </c>
      <c r="F53" s="45">
        <v>4.3847288762163688</v>
      </c>
      <c r="G53" s="45">
        <v>13.113571937735191</v>
      </c>
      <c r="H53" s="45">
        <v>1.1670507103426553</v>
      </c>
      <c r="I53" s="45">
        <v>1.5218076024070419</v>
      </c>
      <c r="J53" s="45">
        <v>1.0045919466870017</v>
      </c>
      <c r="K53" s="45">
        <v>0.46665450988843393</v>
      </c>
      <c r="L53" s="45">
        <v>8.5199675082472694</v>
      </c>
      <c r="M53" s="45">
        <v>9.5253883261774117</v>
      </c>
      <c r="N53" s="45">
        <v>6.0325249075808562</v>
      </c>
      <c r="O53" s="45">
        <v>3.492863418596555</v>
      </c>
      <c r="P53" s="44">
        <v>18.276986389934187</v>
      </c>
      <c r="Q53" s="44">
        <v>0.12285363791588613</v>
      </c>
      <c r="R53" s="44">
        <v>4.8193972448319871</v>
      </c>
      <c r="S53" s="44">
        <v>4.1223082406378992</v>
      </c>
      <c r="T53" s="44">
        <v>3.4041857997778631</v>
      </c>
      <c r="U53" s="44">
        <v>2.196498847868972</v>
      </c>
      <c r="V53" s="44">
        <v>3.6117376456741206</v>
      </c>
      <c r="W53" s="44">
        <v>2.6925136349319501</v>
      </c>
      <c r="X53" s="45">
        <v>2.4924158281252589</v>
      </c>
      <c r="Y53" s="45">
        <v>3.4248959766589855</v>
      </c>
      <c r="Z53" s="45">
        <v>2.9673590504451037</v>
      </c>
      <c r="AA53" s="45">
        <v>0.45753692621388192</v>
      </c>
      <c r="AB53" s="45">
        <v>2.7734031795500886</v>
      </c>
      <c r="AC53" s="45">
        <v>2.392951278948328</v>
      </c>
      <c r="AD53" s="45">
        <v>0.38045190060176048</v>
      </c>
      <c r="AE53" s="45">
        <v>0.9101006249689173</v>
      </c>
      <c r="AF53" s="45">
        <v>0.1641165061419359</v>
      </c>
      <c r="AG53" s="45">
        <v>1.2433068647116357E-2</v>
      </c>
      <c r="AH53" s="45">
        <v>9.1175836745519944E-3</v>
      </c>
      <c r="AI53" s="44">
        <v>0.85100376307544401</v>
      </c>
      <c r="AJ53" s="44">
        <v>0.18400941597732207</v>
      </c>
    </row>
    <row r="54" spans="1:36" s="9" customFormat="1">
      <c r="A54" s="93" t="s">
        <v>53</v>
      </c>
      <c r="B54" s="94"/>
      <c r="C54" s="94"/>
      <c r="D54" s="95"/>
      <c r="E54" s="45">
        <v>18.642082429501084</v>
      </c>
      <c r="F54" s="45">
        <v>4.0867678958785252</v>
      </c>
      <c r="G54" s="45">
        <v>14.55531453362256</v>
      </c>
      <c r="H54" s="45">
        <v>0.79826464208242953</v>
      </c>
      <c r="I54" s="45">
        <v>0.78091106290672452</v>
      </c>
      <c r="J54" s="45">
        <v>1.0997830802603037</v>
      </c>
      <c r="K54" s="45">
        <v>0.84164859002169201</v>
      </c>
      <c r="L54" s="45">
        <v>8.4555314533622568</v>
      </c>
      <c r="M54" s="45">
        <v>8.917570498915401</v>
      </c>
      <c r="N54" s="45">
        <v>3.8177874186550977</v>
      </c>
      <c r="O54" s="45">
        <v>5.0997830802603037</v>
      </c>
      <c r="P54" s="44">
        <v>33.470268980477229</v>
      </c>
      <c r="Q54" s="44">
        <v>8.185900216919742E-2</v>
      </c>
      <c r="R54" s="44">
        <v>6.2609566160520602</v>
      </c>
      <c r="S54" s="44">
        <v>6.8135444685466382</v>
      </c>
      <c r="T54" s="44">
        <v>12.730733188720174</v>
      </c>
      <c r="U54" s="44">
        <v>3.1500390455531453</v>
      </c>
      <c r="V54" s="44">
        <v>4.4331431670281995</v>
      </c>
      <c r="W54" s="44">
        <v>2.0691952277657268</v>
      </c>
      <c r="X54" s="45">
        <v>1.9913232104121474</v>
      </c>
      <c r="Y54" s="45">
        <v>2.457700650759219</v>
      </c>
      <c r="Z54" s="45">
        <v>2.1301518438177873</v>
      </c>
      <c r="AA54" s="45">
        <v>0.32754880694143168</v>
      </c>
      <c r="AB54" s="45">
        <v>2</v>
      </c>
      <c r="AC54" s="45">
        <v>1.7158351409978307</v>
      </c>
      <c r="AD54" s="45">
        <v>0.2841648590021692</v>
      </c>
      <c r="AE54" s="45">
        <v>2.3210412147505424</v>
      </c>
      <c r="AF54" s="45">
        <v>0.33405639913232105</v>
      </c>
      <c r="AG54" s="45">
        <v>4.5553145336225599E-2</v>
      </c>
      <c r="AH54" s="45">
        <v>2.3861171366594359E-2</v>
      </c>
      <c r="AI54" s="44">
        <v>0.89061822125813461</v>
      </c>
      <c r="AJ54" s="44">
        <v>0.22342733188720174</v>
      </c>
    </row>
    <row r="55" spans="1:36" s="9" customFormat="1">
      <c r="A55" s="93" t="s">
        <v>54</v>
      </c>
      <c r="B55" s="94"/>
      <c r="C55" s="94"/>
      <c r="D55" s="95"/>
      <c r="E55" s="45">
        <v>16.455235204855843</v>
      </c>
      <c r="F55" s="45">
        <v>5.1031866464339908</v>
      </c>
      <c r="G55" s="45">
        <v>11.352048558421851</v>
      </c>
      <c r="H55" s="45">
        <v>0.83004552352048555</v>
      </c>
      <c r="I55" s="45">
        <v>0.82245827010622152</v>
      </c>
      <c r="J55" s="45">
        <v>1.0333839150227617</v>
      </c>
      <c r="K55" s="45">
        <v>0.93323216995447644</v>
      </c>
      <c r="L55" s="45">
        <v>5.9711684370257965</v>
      </c>
      <c r="M55" s="45">
        <v>7.4036418816388467</v>
      </c>
      <c r="N55" s="45">
        <v>2.631259484066768</v>
      </c>
      <c r="O55" s="45">
        <v>4.7723823975720787</v>
      </c>
      <c r="P55" s="44">
        <v>98.926934749620642</v>
      </c>
      <c r="Q55" s="44">
        <v>4.6749620637329292E-2</v>
      </c>
      <c r="R55" s="44">
        <v>28.507949924127473</v>
      </c>
      <c r="S55" s="44">
        <v>35.848473444613056</v>
      </c>
      <c r="T55" s="44">
        <v>18.442485584218513</v>
      </c>
      <c r="U55" s="44">
        <v>6.2674006069802726</v>
      </c>
      <c r="V55" s="44">
        <v>9.8139666160849757</v>
      </c>
      <c r="W55" s="44">
        <v>5.7252518968133543</v>
      </c>
      <c r="X55" s="45">
        <v>1.8300455235204856</v>
      </c>
      <c r="Y55" s="45">
        <v>3.2230652503793626</v>
      </c>
      <c r="Z55" s="45">
        <v>2.9150227617602429</v>
      </c>
      <c r="AA55" s="45">
        <v>0.30804248861911987</v>
      </c>
      <c r="AB55" s="45">
        <v>2.836115326251897</v>
      </c>
      <c r="AC55" s="45">
        <v>2.5629742033383915</v>
      </c>
      <c r="AD55" s="45">
        <v>0.27314112291350529</v>
      </c>
      <c r="AE55" s="45">
        <v>1.9226100151745069</v>
      </c>
      <c r="AF55" s="45">
        <v>0.58270106221547802</v>
      </c>
      <c r="AG55" s="45">
        <v>1.0622154779969651E-2</v>
      </c>
      <c r="AH55" s="45">
        <v>4.552352048558422E-3</v>
      </c>
      <c r="AI55" s="44">
        <v>0.8001714719271622</v>
      </c>
      <c r="AJ55" s="44">
        <v>0.11077389984825493</v>
      </c>
    </row>
    <row r="56" spans="1:36" s="9" customFormat="1">
      <c r="A56" s="93" t="s">
        <v>55</v>
      </c>
      <c r="B56" s="94"/>
      <c r="C56" s="94"/>
      <c r="D56" s="95"/>
      <c r="E56" s="45">
        <v>14.683246073298429</v>
      </c>
      <c r="F56" s="45">
        <v>5.8141361256544499</v>
      </c>
      <c r="G56" s="45">
        <v>8.8691099476439792</v>
      </c>
      <c r="H56" s="45">
        <v>1.9869109947643979</v>
      </c>
      <c r="I56" s="45">
        <v>1.243455497382199</v>
      </c>
      <c r="J56" s="45">
        <v>4.9476439790575917</v>
      </c>
      <c r="K56" s="45">
        <v>1.1361256544502618</v>
      </c>
      <c r="L56" s="45">
        <v>3.5890052356020941</v>
      </c>
      <c r="M56" s="45">
        <v>4</v>
      </c>
      <c r="N56" s="45">
        <v>2.4450261780104712</v>
      </c>
      <c r="O56" s="45">
        <v>1.5549738219895288</v>
      </c>
      <c r="P56" s="44">
        <v>16.463643979057593</v>
      </c>
      <c r="Q56" s="44">
        <v>0.23406020942408376</v>
      </c>
      <c r="R56" s="44">
        <v>2.6269450261780105</v>
      </c>
      <c r="S56" s="44">
        <v>3.5566963350785343</v>
      </c>
      <c r="T56" s="44">
        <v>0.9158874345549739</v>
      </c>
      <c r="U56" s="44">
        <v>1.6329345549738221</v>
      </c>
      <c r="V56" s="44">
        <v>7.4971073298429323</v>
      </c>
      <c r="W56" s="44">
        <v>1.5395549738219894</v>
      </c>
      <c r="X56" s="45">
        <v>1.293193717277487</v>
      </c>
      <c r="Y56" s="45">
        <v>3.575916230366492</v>
      </c>
      <c r="Z56" s="45">
        <v>3.0732984293193719</v>
      </c>
      <c r="AA56" s="45">
        <v>0.50261780104712039</v>
      </c>
      <c r="AB56" s="45">
        <v>2.9450261780104712</v>
      </c>
      <c r="AC56" s="45">
        <v>2.4973821989528795</v>
      </c>
      <c r="AD56" s="45">
        <v>0.44764397905759162</v>
      </c>
      <c r="AE56" s="45">
        <v>1.0732984293193717</v>
      </c>
      <c r="AF56" s="45">
        <v>4.1884816753926704E-2</v>
      </c>
      <c r="AG56" s="45">
        <v>1.0471204188481676E-2</v>
      </c>
      <c r="AH56" s="45">
        <v>2.617801047120419E-3</v>
      </c>
      <c r="AI56" s="44">
        <v>0.63280104712041885</v>
      </c>
      <c r="AJ56" s="44">
        <v>0.11780104712041885</v>
      </c>
    </row>
    <row r="57" spans="1:36" s="9" customFormat="1">
      <c r="A57" s="93" t="s">
        <v>56</v>
      </c>
      <c r="B57" s="94"/>
      <c r="C57" s="94"/>
      <c r="D57" s="95"/>
      <c r="E57" s="45">
        <v>20.02764423076923</v>
      </c>
      <c r="F57" s="45">
        <v>5.4447115384615383</v>
      </c>
      <c r="G57" s="45">
        <v>14.582932692307692</v>
      </c>
      <c r="H57" s="45">
        <v>1.4867788461538463</v>
      </c>
      <c r="I57" s="45">
        <v>0.82091346153846156</v>
      </c>
      <c r="J57" s="45">
        <v>1.6129807692307692</v>
      </c>
      <c r="K57" s="45">
        <v>0.59735576923076927</v>
      </c>
      <c r="L57" s="45">
        <v>9.962740384615385</v>
      </c>
      <c r="M57" s="45">
        <v>10.189903846153847</v>
      </c>
      <c r="N57" s="45">
        <v>6.3401442307692308</v>
      </c>
      <c r="O57" s="45">
        <v>3.8497596153846154</v>
      </c>
      <c r="P57" s="44">
        <v>29.735885817307697</v>
      </c>
      <c r="Q57" s="44">
        <v>9.1114182692307699E-2</v>
      </c>
      <c r="R57" s="44">
        <v>6.784838942307692</v>
      </c>
      <c r="S57" s="44">
        <v>9.041901442307692</v>
      </c>
      <c r="T57" s="44">
        <v>7.3670739182692309</v>
      </c>
      <c r="U57" s="44">
        <v>2.0861563701923074</v>
      </c>
      <c r="V57" s="44">
        <v>4.3648091706730776</v>
      </c>
      <c r="W57" s="44">
        <v>2.687421033653846</v>
      </c>
      <c r="X57" s="45">
        <v>2.6262019230769229</v>
      </c>
      <c r="Y57" s="45">
        <v>3.8365384615384617</v>
      </c>
      <c r="Z57" s="45">
        <v>3.4567307692307692</v>
      </c>
      <c r="AA57" s="45">
        <v>0.37980769230769229</v>
      </c>
      <c r="AB57" s="45">
        <v>3.3737980769230771</v>
      </c>
      <c r="AC57" s="45">
        <v>3.0372596153846154</v>
      </c>
      <c r="AD57" s="45">
        <v>0.33653846153846156</v>
      </c>
      <c r="AE57" s="45">
        <v>2.7872596153846154</v>
      </c>
      <c r="AF57" s="45">
        <v>0.265625</v>
      </c>
      <c r="AG57" s="45">
        <v>1.6826923076923076E-2</v>
      </c>
      <c r="AH57" s="45">
        <v>1.4423076923076924E-2</v>
      </c>
      <c r="AI57" s="44">
        <v>0.7677063701923077</v>
      </c>
      <c r="AJ57" s="44">
        <v>0.18028846153846154</v>
      </c>
    </row>
    <row r="58" spans="1:36" s="9" customFormat="1">
      <c r="A58" s="93" t="s">
        <v>57</v>
      </c>
      <c r="B58" s="94"/>
      <c r="C58" s="94"/>
      <c r="D58" s="95"/>
      <c r="E58" s="45">
        <v>14.117647058823529</v>
      </c>
      <c r="F58" s="45">
        <v>3.1868131868131866</v>
      </c>
      <c r="G58" s="45">
        <v>10.930833872010343</v>
      </c>
      <c r="H58" s="45">
        <v>0.70329670329670335</v>
      </c>
      <c r="I58" s="45">
        <v>0.39043309631544926</v>
      </c>
      <c r="J58" s="45">
        <v>0.64899806076276667</v>
      </c>
      <c r="K58" s="45">
        <v>0.20168067226890757</v>
      </c>
      <c r="L58" s="45">
        <v>3.0937297996121527</v>
      </c>
      <c r="M58" s="45">
        <v>9.1570782159017448</v>
      </c>
      <c r="N58" s="45">
        <v>3.367808661926309</v>
      </c>
      <c r="O58" s="45">
        <v>5.7892695539754362</v>
      </c>
      <c r="P58" s="44">
        <v>20.638809308338722</v>
      </c>
      <c r="Q58" s="44">
        <v>0.41122947640594704</v>
      </c>
      <c r="R58" s="44">
        <v>3.0880517129928893</v>
      </c>
      <c r="S58" s="44">
        <v>9.8445882352941165</v>
      </c>
      <c r="T58" s="44">
        <v>2.9322275371687136</v>
      </c>
      <c r="U58" s="44">
        <v>1.8895384615384612</v>
      </c>
      <c r="V58" s="44">
        <v>2.4731777634130578</v>
      </c>
      <c r="W58" s="44">
        <v>2.6508287007110538</v>
      </c>
      <c r="X58" s="45">
        <v>1.5733678086619263</v>
      </c>
      <c r="Y58" s="45">
        <v>2.5610859728506785</v>
      </c>
      <c r="Z58" s="45">
        <v>2.2081447963800906</v>
      </c>
      <c r="AA58" s="45">
        <v>0.35294117647058826</v>
      </c>
      <c r="AB58" s="45">
        <v>1.9676793794440852</v>
      </c>
      <c r="AC58" s="45">
        <v>1.6987718164188752</v>
      </c>
      <c r="AD58" s="45">
        <v>0.26890756302521007</v>
      </c>
      <c r="AE58" s="45">
        <v>1.5358758888170654</v>
      </c>
      <c r="AF58" s="45">
        <v>0.19650937297996121</v>
      </c>
      <c r="AG58" s="45">
        <v>1.2928248222365869E-2</v>
      </c>
      <c r="AH58" s="45">
        <v>2.5856496444731738E-3</v>
      </c>
      <c r="AI58" s="44">
        <v>1.1509941822882999</v>
      </c>
      <c r="AJ58" s="44">
        <v>0.13962508080155139</v>
      </c>
    </row>
    <row r="59" spans="1:36" s="9" customFormat="1">
      <c r="A59" s="93" t="s">
        <v>58</v>
      </c>
      <c r="B59" s="94"/>
      <c r="C59" s="94"/>
      <c r="D59" s="95"/>
      <c r="E59" s="45">
        <v>12.164124909222949</v>
      </c>
      <c r="F59" s="45">
        <v>5.0992495763737589</v>
      </c>
      <c r="G59" s="45">
        <v>7.0648753328491889</v>
      </c>
      <c r="H59" s="45">
        <v>0.91503267973856206</v>
      </c>
      <c r="I59" s="45">
        <v>1.0505930767368676</v>
      </c>
      <c r="J59" s="45">
        <v>0.96465746792544171</v>
      </c>
      <c r="K59" s="45">
        <v>0.7867344468651658</v>
      </c>
      <c r="L59" s="45">
        <v>5.2541757443718229</v>
      </c>
      <c r="M59" s="45">
        <v>6.0881142580488978</v>
      </c>
      <c r="N59" s="45">
        <v>3.6928104575163396</v>
      </c>
      <c r="O59" s="45">
        <v>2.3953038005325586</v>
      </c>
      <c r="P59" s="44">
        <v>25.553369644153957</v>
      </c>
      <c r="Q59" s="44">
        <v>0.26110869038973616</v>
      </c>
      <c r="R59" s="44">
        <v>4.5341188574195108</v>
      </c>
      <c r="S59" s="44">
        <v>10.207545388525782</v>
      </c>
      <c r="T59" s="44">
        <v>3.0579520697167748</v>
      </c>
      <c r="U59" s="44">
        <v>1.3313725490196078</v>
      </c>
      <c r="V59" s="44">
        <v>6.1612672476397963</v>
      </c>
      <c r="W59" s="44">
        <v>2.1855095618494316</v>
      </c>
      <c r="X59" s="45">
        <v>2.0358266763495521</v>
      </c>
      <c r="Y59" s="45">
        <v>2.7112079399661098</v>
      </c>
      <c r="Z59" s="45">
        <v>2.3892519970951343</v>
      </c>
      <c r="AA59" s="45">
        <v>0.32195594287097551</v>
      </c>
      <c r="AB59" s="45">
        <v>2.2815298959089807</v>
      </c>
      <c r="AC59" s="45">
        <v>2.0394577584120066</v>
      </c>
      <c r="AD59" s="45">
        <v>0.24207213749697409</v>
      </c>
      <c r="AE59" s="45">
        <v>1.3858629871701766</v>
      </c>
      <c r="AF59" s="45">
        <v>9.440813362381989E-2</v>
      </c>
      <c r="AG59" s="45">
        <v>2.2996853062212538E-2</v>
      </c>
      <c r="AH59" s="45">
        <v>1.9365770999757927E-2</v>
      </c>
      <c r="AI59" s="44">
        <v>0.84375090777051542</v>
      </c>
      <c r="AJ59" s="44">
        <v>0.16339869281045752</v>
      </c>
    </row>
    <row r="60" spans="1:36" s="9" customFormat="1">
      <c r="A60" s="93" t="s">
        <v>59</v>
      </c>
      <c r="B60" s="94"/>
      <c r="C60" s="94"/>
      <c r="D60" s="95"/>
      <c r="E60" s="45">
        <v>18.831234256926951</v>
      </c>
      <c r="F60" s="45">
        <v>4.4130982367758183</v>
      </c>
      <c r="G60" s="45">
        <v>14.418136020151133</v>
      </c>
      <c r="H60" s="45">
        <v>0.72040302267002521</v>
      </c>
      <c r="I60" s="45">
        <v>1.3299748110831233</v>
      </c>
      <c r="J60" s="45">
        <v>1.8060453400503778</v>
      </c>
      <c r="K60" s="45">
        <v>0.4256926952141058</v>
      </c>
      <c r="L60" s="45">
        <v>6.2216624685138537</v>
      </c>
      <c r="M60" s="45">
        <v>11.415617128463476</v>
      </c>
      <c r="N60" s="45">
        <v>6.7682619647355162</v>
      </c>
      <c r="O60" s="45">
        <v>4.6491309823677582</v>
      </c>
      <c r="P60" s="44">
        <v>39.248088161209076</v>
      </c>
      <c r="Q60" s="44">
        <v>9.0911838790931981E-2</v>
      </c>
      <c r="R60" s="44">
        <v>6.9261914357682626</v>
      </c>
      <c r="S60" s="44">
        <v>12.289576826196477</v>
      </c>
      <c r="T60" s="44">
        <v>6.1659193954659939</v>
      </c>
      <c r="U60" s="44">
        <v>4.0675843828715363</v>
      </c>
      <c r="V60" s="44">
        <v>9.7078816120906808</v>
      </c>
      <c r="W60" s="44">
        <v>2.0504080604534005</v>
      </c>
      <c r="X60" s="45">
        <v>2.1863979848866499</v>
      </c>
      <c r="Y60" s="45">
        <v>2.9319899244332492</v>
      </c>
      <c r="Z60" s="45">
        <v>2.5415617128463475</v>
      </c>
      <c r="AA60" s="45">
        <v>0.39042821158690177</v>
      </c>
      <c r="AB60" s="45">
        <v>2.1360201511335011</v>
      </c>
      <c r="AC60" s="45">
        <v>1.8589420654911839</v>
      </c>
      <c r="AD60" s="45">
        <v>0.2770780856423174</v>
      </c>
      <c r="AE60" s="45">
        <v>0.8639798488664987</v>
      </c>
      <c r="AF60" s="45">
        <v>0.1486146095717884</v>
      </c>
      <c r="AG60" s="45">
        <v>2.5188916876574308E-2</v>
      </c>
      <c r="AH60" s="45">
        <v>1.2342569269521412E-2</v>
      </c>
      <c r="AI60" s="44">
        <v>1.3616700251889169</v>
      </c>
      <c r="AJ60" s="44">
        <v>0.16372795969773299</v>
      </c>
    </row>
  </sheetData>
  <mergeCells count="78">
    <mergeCell ref="A3:AI3"/>
    <mergeCell ref="AD1:AJ1"/>
    <mergeCell ref="A58:D58"/>
    <mergeCell ref="A59:D59"/>
    <mergeCell ref="A60:D60"/>
    <mergeCell ref="A53:D53"/>
    <mergeCell ref="A54:D54"/>
    <mergeCell ref="A55:D55"/>
    <mergeCell ref="A56:D56"/>
    <mergeCell ref="A57:D57"/>
    <mergeCell ref="AE30:AE31"/>
    <mergeCell ref="AF30:AF31"/>
    <mergeCell ref="AG30:AG31"/>
    <mergeCell ref="AI30:AI31"/>
    <mergeCell ref="AJ30:AJ31"/>
    <mergeCell ref="X30:X31"/>
    <mergeCell ref="Y30:Y31"/>
    <mergeCell ref="Z30:AA30"/>
    <mergeCell ref="AB30:AB31"/>
    <mergeCell ref="AC30:AD30"/>
    <mergeCell ref="M30:M31"/>
    <mergeCell ref="N30:O30"/>
    <mergeCell ref="P30:P31"/>
    <mergeCell ref="Q30:V30"/>
    <mergeCell ref="W30:W31"/>
    <mergeCell ref="E30:E31"/>
    <mergeCell ref="F30:G30"/>
    <mergeCell ref="H30:I30"/>
    <mergeCell ref="J30:K30"/>
    <mergeCell ref="L30:L31"/>
    <mergeCell ref="A25:D25"/>
    <mergeCell ref="A27:D27"/>
    <mergeCell ref="A28:D28"/>
    <mergeCell ref="A26:D26"/>
    <mergeCell ref="A30:A31"/>
    <mergeCell ref="D30:D31"/>
    <mergeCell ref="A22:D22"/>
    <mergeCell ref="A23:D23"/>
    <mergeCell ref="A24:D24"/>
    <mergeCell ref="A14:D14"/>
    <mergeCell ref="A15:D15"/>
    <mergeCell ref="A16:D16"/>
    <mergeCell ref="A17:D17"/>
    <mergeCell ref="A19:D19"/>
    <mergeCell ref="A20:D20"/>
    <mergeCell ref="A18:D18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2:D52"/>
    <mergeCell ref="AJ5:AJ6"/>
    <mergeCell ref="AB5:AB6"/>
    <mergeCell ref="AC5:AD5"/>
    <mergeCell ref="AE5:AE6"/>
    <mergeCell ref="AF5:AF6"/>
    <mergeCell ref="AG5:AG6"/>
    <mergeCell ref="AI5:AI6"/>
    <mergeCell ref="E5:E6"/>
    <mergeCell ref="A5:A6"/>
    <mergeCell ref="D5:D6"/>
    <mergeCell ref="Z5:AA5"/>
    <mergeCell ref="F5:G5"/>
    <mergeCell ref="H5:I5"/>
    <mergeCell ref="J5:K5"/>
    <mergeCell ref="L5:L6"/>
    <mergeCell ref="M5:M6"/>
    <mergeCell ref="N5:O5"/>
    <mergeCell ref="P5:P6"/>
    <mergeCell ref="Q5:V5"/>
    <mergeCell ref="W5:W6"/>
    <mergeCell ref="X5:X6"/>
    <mergeCell ref="Y5:Y6"/>
  </mergeCells>
  <pageMargins left="0.19685039370078741" right="0.19685039370078741" top="0.19685039370078741" bottom="0.19685039370078741" header="0" footer="0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workbookViewId="0">
      <selection activeCell="L5" sqref="L5:L6"/>
    </sheetView>
  </sheetViews>
  <sheetFormatPr defaultRowHeight="15"/>
  <cols>
    <col min="1" max="1" width="22" customWidth="1"/>
    <col min="2" max="2" width="8" customWidth="1"/>
    <col min="3" max="3" width="8.7109375" customWidth="1"/>
    <col min="4" max="4" width="7.5703125" customWidth="1"/>
    <col min="5" max="5" width="7.7109375" customWidth="1"/>
    <col min="6" max="6" width="7" customWidth="1"/>
    <col min="7" max="7" width="10.5703125" customWidth="1"/>
    <col min="8" max="8" width="10.42578125" customWidth="1"/>
    <col min="9" max="9" width="8.85546875" customWidth="1"/>
    <col min="10" max="10" width="8.42578125" customWidth="1"/>
    <col min="11" max="11" width="9.28515625" customWidth="1"/>
    <col min="12" max="12" width="11.28515625" customWidth="1"/>
    <col min="13" max="13" width="8.42578125" customWidth="1"/>
    <col min="14" max="14" width="7.85546875" customWidth="1"/>
    <col min="15" max="15" width="13" customWidth="1"/>
    <col min="18" max="18" width="13.7109375" customWidth="1"/>
    <col min="19" max="20" width="9.7109375" customWidth="1"/>
    <col min="24" max="24" width="10.140625" customWidth="1"/>
    <col min="25" max="25" width="8.140625" customWidth="1"/>
    <col min="26" max="26" width="7.7109375" customWidth="1"/>
    <col min="27" max="27" width="7.140625" customWidth="1"/>
    <col min="28" max="28" width="7" customWidth="1"/>
    <col min="29" max="29" width="7.7109375" customWidth="1"/>
    <col min="31" max="31" width="6.5703125" customWidth="1"/>
    <col min="32" max="32" width="8" customWidth="1"/>
    <col min="33" max="33" width="8.42578125" customWidth="1"/>
    <col min="34" max="34" width="6.7109375" customWidth="1"/>
  </cols>
  <sheetData>
    <row r="1" spans="1:35" ht="18.75">
      <c r="AD1" s="109" t="s">
        <v>73</v>
      </c>
      <c r="AE1" s="110"/>
      <c r="AF1" s="110"/>
      <c r="AG1" s="110"/>
      <c r="AH1" s="110"/>
      <c r="AI1" s="110"/>
    </row>
    <row r="3" spans="1:35" ht="18.75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5" spans="1:35" s="63" customFormat="1" ht="28.5" customHeight="1">
      <c r="A5" s="80" t="s">
        <v>0</v>
      </c>
      <c r="B5" s="59"/>
      <c r="C5" s="80" t="s">
        <v>1</v>
      </c>
      <c r="D5" s="84" t="s">
        <v>2</v>
      </c>
      <c r="E5" s="82" t="s">
        <v>3</v>
      </c>
      <c r="F5" s="83"/>
      <c r="G5" s="82" t="s">
        <v>4</v>
      </c>
      <c r="H5" s="83"/>
      <c r="I5" s="82" t="s">
        <v>5</v>
      </c>
      <c r="J5" s="83"/>
      <c r="K5" s="80" t="s">
        <v>6</v>
      </c>
      <c r="L5" s="80" t="s">
        <v>7</v>
      </c>
      <c r="M5" s="82" t="s">
        <v>8</v>
      </c>
      <c r="N5" s="83"/>
      <c r="O5" s="80" t="s">
        <v>9</v>
      </c>
      <c r="P5" s="82" t="s">
        <v>8</v>
      </c>
      <c r="Q5" s="86"/>
      <c r="R5" s="86"/>
      <c r="S5" s="86"/>
      <c r="T5" s="86"/>
      <c r="U5" s="83"/>
      <c r="V5" s="80" t="s">
        <v>10</v>
      </c>
      <c r="W5" s="80" t="s">
        <v>11</v>
      </c>
      <c r="X5" s="80" t="s">
        <v>12</v>
      </c>
      <c r="Y5" s="82" t="s">
        <v>8</v>
      </c>
      <c r="Z5" s="83"/>
      <c r="AA5" s="80" t="s">
        <v>13</v>
      </c>
      <c r="AB5" s="82" t="s">
        <v>8</v>
      </c>
      <c r="AC5" s="83"/>
      <c r="AD5" s="80" t="s">
        <v>14</v>
      </c>
      <c r="AE5" s="80" t="s">
        <v>15</v>
      </c>
      <c r="AF5" s="80" t="s">
        <v>16</v>
      </c>
      <c r="AG5" s="62" t="s">
        <v>3</v>
      </c>
      <c r="AH5" s="80" t="s">
        <v>17</v>
      </c>
      <c r="AI5" s="80" t="s">
        <v>18</v>
      </c>
    </row>
    <row r="6" spans="1:35" s="63" customFormat="1" ht="162" customHeight="1">
      <c r="A6" s="81"/>
      <c r="B6" s="60" t="s">
        <v>62</v>
      </c>
      <c r="C6" s="81"/>
      <c r="D6" s="85"/>
      <c r="E6" s="59" t="s">
        <v>20</v>
      </c>
      <c r="F6" s="59" t="s">
        <v>21</v>
      </c>
      <c r="G6" s="59" t="s">
        <v>22</v>
      </c>
      <c r="H6" s="59" t="s">
        <v>23</v>
      </c>
      <c r="I6" s="59" t="s">
        <v>24</v>
      </c>
      <c r="J6" s="59" t="s">
        <v>25</v>
      </c>
      <c r="K6" s="81"/>
      <c r="L6" s="81"/>
      <c r="M6" s="59" t="s">
        <v>26</v>
      </c>
      <c r="N6" s="59" t="s">
        <v>27</v>
      </c>
      <c r="O6" s="81"/>
      <c r="P6" s="59" t="s">
        <v>28</v>
      </c>
      <c r="Q6" s="59" t="s">
        <v>29</v>
      </c>
      <c r="R6" s="59" t="s">
        <v>30</v>
      </c>
      <c r="S6" s="59" t="s">
        <v>71</v>
      </c>
      <c r="T6" s="59" t="s">
        <v>32</v>
      </c>
      <c r="U6" s="59" t="s">
        <v>33</v>
      </c>
      <c r="V6" s="81"/>
      <c r="W6" s="81"/>
      <c r="X6" s="81"/>
      <c r="Y6" s="59" t="s">
        <v>34</v>
      </c>
      <c r="Z6" s="59" t="s">
        <v>35</v>
      </c>
      <c r="AA6" s="81"/>
      <c r="AB6" s="59" t="s">
        <v>34</v>
      </c>
      <c r="AC6" s="59" t="s">
        <v>35</v>
      </c>
      <c r="AD6" s="81"/>
      <c r="AE6" s="81"/>
      <c r="AF6" s="81"/>
      <c r="AG6" s="59" t="s">
        <v>36</v>
      </c>
      <c r="AH6" s="81"/>
      <c r="AI6" s="81"/>
    </row>
    <row r="7" spans="1:35">
      <c r="A7" s="111" t="s">
        <v>37</v>
      </c>
      <c r="B7" s="48">
        <v>1368</v>
      </c>
      <c r="C7" s="48">
        <v>718</v>
      </c>
      <c r="D7" s="48">
        <v>64211</v>
      </c>
      <c r="E7" s="48">
        <v>19199</v>
      </c>
      <c r="F7" s="48">
        <v>45012</v>
      </c>
      <c r="G7" s="48">
        <v>2946</v>
      </c>
      <c r="H7" s="48">
        <v>3801</v>
      </c>
      <c r="I7" s="48">
        <v>5310</v>
      </c>
      <c r="J7" s="48">
        <v>2766</v>
      </c>
      <c r="K7" s="48">
        <v>29158</v>
      </c>
      <c r="L7" s="48">
        <v>26133</v>
      </c>
      <c r="M7" s="48">
        <v>14613</v>
      </c>
      <c r="N7" s="48">
        <v>11171</v>
      </c>
      <c r="O7" s="50">
        <v>51974.337929999987</v>
      </c>
      <c r="P7" s="50">
        <v>412.3689999999998</v>
      </c>
      <c r="Q7" s="50">
        <v>13970.3462</v>
      </c>
      <c r="R7" s="50">
        <v>17384.337500000001</v>
      </c>
      <c r="S7" s="50">
        <v>8632.5840300000018</v>
      </c>
      <c r="T7" s="50">
        <v>2461.9600000000005</v>
      </c>
      <c r="U7" s="50">
        <v>8833.1022000000012</v>
      </c>
      <c r="V7" s="50">
        <v>5178.49658</v>
      </c>
      <c r="W7" s="48">
        <v>7040</v>
      </c>
      <c r="X7" s="48">
        <v>11076</v>
      </c>
      <c r="Y7" s="48">
        <v>9596</v>
      </c>
      <c r="Z7" s="48">
        <v>1480</v>
      </c>
      <c r="AA7" s="48">
        <v>9706</v>
      </c>
      <c r="AB7" s="48">
        <v>8433</v>
      </c>
      <c r="AC7" s="48">
        <v>1273</v>
      </c>
      <c r="AD7" s="48">
        <v>5051</v>
      </c>
      <c r="AE7" s="48">
        <v>214</v>
      </c>
      <c r="AF7" s="48">
        <v>19</v>
      </c>
      <c r="AG7" s="48">
        <v>10</v>
      </c>
      <c r="AH7" s="50">
        <v>2494.9766000000004</v>
      </c>
      <c r="AI7" s="48">
        <v>548</v>
      </c>
    </row>
    <row r="8" spans="1:35">
      <c r="A8" s="111" t="s">
        <v>63</v>
      </c>
      <c r="B8" s="48">
        <v>502</v>
      </c>
      <c r="C8" s="48">
        <v>379</v>
      </c>
      <c r="D8" s="48">
        <v>22606</v>
      </c>
      <c r="E8" s="48">
        <v>6242</v>
      </c>
      <c r="F8" s="48">
        <v>16364</v>
      </c>
      <c r="G8" s="48">
        <v>1395</v>
      </c>
      <c r="H8" s="48">
        <v>1232</v>
      </c>
      <c r="I8" s="48">
        <v>1871</v>
      </c>
      <c r="J8" s="48">
        <v>652</v>
      </c>
      <c r="K8" s="48">
        <v>5336</v>
      </c>
      <c r="L8" s="48">
        <v>15537</v>
      </c>
      <c r="M8" s="48">
        <v>7910</v>
      </c>
      <c r="N8" s="48">
        <v>7049</v>
      </c>
      <c r="O8" s="50">
        <v>196023.39002500006</v>
      </c>
      <c r="P8" s="50">
        <v>194.99899999999994</v>
      </c>
      <c r="Q8" s="50">
        <v>20884.490199999993</v>
      </c>
      <c r="R8" s="50">
        <v>69749.58199999998</v>
      </c>
      <c r="S8" s="50">
        <v>65880.861200000014</v>
      </c>
      <c r="T8" s="50">
        <v>9317.2902000000031</v>
      </c>
      <c r="U8" s="50">
        <v>28779.879399999998</v>
      </c>
      <c r="V8" s="50">
        <v>10554.261999999999</v>
      </c>
      <c r="W8" s="48">
        <v>2479</v>
      </c>
      <c r="X8" s="48">
        <v>5091</v>
      </c>
      <c r="Y8" s="48">
        <v>4480</v>
      </c>
      <c r="Z8" s="48">
        <v>611</v>
      </c>
      <c r="AA8" s="48">
        <v>3922</v>
      </c>
      <c r="AB8" s="48">
        <v>3448</v>
      </c>
      <c r="AC8" s="48">
        <v>474</v>
      </c>
      <c r="AD8" s="48">
        <v>2888</v>
      </c>
      <c r="AE8" s="48">
        <v>164</v>
      </c>
      <c r="AF8" s="48">
        <v>27</v>
      </c>
      <c r="AG8" s="48">
        <v>20</v>
      </c>
      <c r="AH8" s="50">
        <v>2475.8360000000002</v>
      </c>
      <c r="AI8" s="48">
        <v>267</v>
      </c>
    </row>
    <row r="9" spans="1:35">
      <c r="A9" s="111" t="s">
        <v>40</v>
      </c>
      <c r="B9" s="48">
        <v>54</v>
      </c>
      <c r="C9" s="48">
        <v>33</v>
      </c>
      <c r="D9" s="48">
        <v>1309</v>
      </c>
      <c r="E9" s="48">
        <v>284</v>
      </c>
      <c r="F9" s="48">
        <v>1025</v>
      </c>
      <c r="G9" s="48">
        <v>42</v>
      </c>
      <c r="H9" s="48">
        <v>107</v>
      </c>
      <c r="I9" s="48">
        <v>54</v>
      </c>
      <c r="J9" s="48">
        <v>16</v>
      </c>
      <c r="K9" s="48">
        <v>303</v>
      </c>
      <c r="L9" s="48">
        <v>888</v>
      </c>
      <c r="M9" s="48">
        <v>431</v>
      </c>
      <c r="N9" s="48">
        <v>455</v>
      </c>
      <c r="O9" s="50">
        <v>897.98350000000005</v>
      </c>
      <c r="P9" s="50">
        <v>17.219000000000001</v>
      </c>
      <c r="Q9" s="50">
        <v>324.90800000000002</v>
      </c>
      <c r="R9" s="50">
        <v>168.39500000000001</v>
      </c>
      <c r="S9" s="50">
        <v>114.301</v>
      </c>
      <c r="T9" s="50">
        <v>31.383000000000003</v>
      </c>
      <c r="U9" s="50">
        <v>119.0635</v>
      </c>
      <c r="V9" s="50">
        <v>150.11720000000003</v>
      </c>
      <c r="W9" s="48">
        <v>208</v>
      </c>
      <c r="X9" s="48">
        <v>181</v>
      </c>
      <c r="Y9" s="48">
        <v>154</v>
      </c>
      <c r="Z9" s="48">
        <v>27</v>
      </c>
      <c r="AA9" s="48">
        <v>129</v>
      </c>
      <c r="AB9" s="48">
        <v>110</v>
      </c>
      <c r="AC9" s="48">
        <v>19</v>
      </c>
      <c r="AD9" s="48">
        <v>110</v>
      </c>
      <c r="AE9" s="48">
        <v>12</v>
      </c>
      <c r="AF9" s="48">
        <v>5</v>
      </c>
      <c r="AG9" s="48">
        <v>5</v>
      </c>
      <c r="AH9" s="50">
        <v>91.239800000000002</v>
      </c>
      <c r="AI9" s="48">
        <v>15</v>
      </c>
    </row>
    <row r="10" spans="1:35">
      <c r="A10" s="111" t="s">
        <v>41</v>
      </c>
      <c r="B10" s="48">
        <v>17</v>
      </c>
      <c r="C10" s="48">
        <v>6</v>
      </c>
      <c r="D10" s="48">
        <v>217</v>
      </c>
      <c r="E10" s="48">
        <v>47</v>
      </c>
      <c r="F10" s="48">
        <v>170</v>
      </c>
      <c r="G10" s="48">
        <v>8</v>
      </c>
      <c r="H10" s="48">
        <v>23</v>
      </c>
      <c r="I10" s="48">
        <v>1</v>
      </c>
      <c r="J10" s="48">
        <v>6</v>
      </c>
      <c r="K10" s="48">
        <v>46</v>
      </c>
      <c r="L10" s="48">
        <v>40</v>
      </c>
      <c r="M10" s="48">
        <v>29</v>
      </c>
      <c r="N10" s="48">
        <v>11</v>
      </c>
      <c r="O10" s="50">
        <v>14.540000000000001</v>
      </c>
      <c r="P10" s="50">
        <v>1.1900000000000002</v>
      </c>
      <c r="Q10" s="50">
        <v>9.0299999999999994</v>
      </c>
      <c r="R10" s="50">
        <v>0.11</v>
      </c>
      <c r="S10" s="50">
        <v>3.5300000000000002</v>
      </c>
      <c r="T10" s="50">
        <v>0.12</v>
      </c>
      <c r="U10" s="50">
        <v>56</v>
      </c>
      <c r="V10" s="50">
        <v>6.62</v>
      </c>
      <c r="W10" s="48">
        <v>17</v>
      </c>
      <c r="X10" s="48">
        <v>22</v>
      </c>
      <c r="Y10" s="48">
        <v>19</v>
      </c>
      <c r="Z10" s="48">
        <v>3</v>
      </c>
      <c r="AA10" s="48">
        <v>16</v>
      </c>
      <c r="AB10" s="48">
        <v>16</v>
      </c>
      <c r="AC10" s="48">
        <v>0</v>
      </c>
      <c r="AD10" s="48">
        <v>4</v>
      </c>
      <c r="AE10" s="48">
        <v>0</v>
      </c>
      <c r="AF10" s="48">
        <v>0</v>
      </c>
      <c r="AG10" s="48">
        <v>0</v>
      </c>
      <c r="AH10" s="50">
        <v>16.249000000000002</v>
      </c>
      <c r="AI10" s="48">
        <v>3</v>
      </c>
    </row>
    <row r="11" spans="1:35">
      <c r="A11" s="56" t="s">
        <v>50</v>
      </c>
      <c r="B11" s="53">
        <f>B7+B8+B9+B10</f>
        <v>1941</v>
      </c>
      <c r="C11" s="53">
        <f t="shared" ref="C11:AI11" si="0">C7+C8+C9+C10</f>
        <v>1136</v>
      </c>
      <c r="D11" s="53">
        <f t="shared" si="0"/>
        <v>88343</v>
      </c>
      <c r="E11" s="53">
        <f t="shared" si="0"/>
        <v>25772</v>
      </c>
      <c r="F11" s="53">
        <f t="shared" si="0"/>
        <v>62571</v>
      </c>
      <c r="G11" s="53">
        <f t="shared" si="0"/>
        <v>4391</v>
      </c>
      <c r="H11" s="53">
        <f t="shared" si="0"/>
        <v>5163</v>
      </c>
      <c r="I11" s="53">
        <f t="shared" si="0"/>
        <v>7236</v>
      </c>
      <c r="J11" s="53">
        <f t="shared" si="0"/>
        <v>3440</v>
      </c>
      <c r="K11" s="53">
        <f t="shared" si="0"/>
        <v>34843</v>
      </c>
      <c r="L11" s="53">
        <f t="shared" si="0"/>
        <v>42598</v>
      </c>
      <c r="M11" s="53">
        <f t="shared" si="0"/>
        <v>22983</v>
      </c>
      <c r="N11" s="53">
        <f t="shared" si="0"/>
        <v>18686</v>
      </c>
      <c r="O11" s="54">
        <f t="shared" si="0"/>
        <v>248910.25145500005</v>
      </c>
      <c r="P11" s="54">
        <f t="shared" si="0"/>
        <v>625.77699999999982</v>
      </c>
      <c r="Q11" s="54">
        <f t="shared" si="0"/>
        <v>35188.774399999995</v>
      </c>
      <c r="R11" s="54">
        <f t="shared" si="0"/>
        <v>87302.424499999994</v>
      </c>
      <c r="S11" s="54">
        <f t="shared" si="0"/>
        <v>74631.276230000018</v>
      </c>
      <c r="T11" s="54">
        <f t="shared" si="0"/>
        <v>11810.753200000005</v>
      </c>
      <c r="U11" s="54">
        <f t="shared" si="0"/>
        <v>37788.045099999996</v>
      </c>
      <c r="V11" s="53">
        <f t="shared" si="0"/>
        <v>15889.495779999999</v>
      </c>
      <c r="W11" s="53">
        <f t="shared" si="0"/>
        <v>9744</v>
      </c>
      <c r="X11" s="53">
        <f t="shared" si="0"/>
        <v>16370</v>
      </c>
      <c r="Y11" s="53">
        <f t="shared" si="0"/>
        <v>14249</v>
      </c>
      <c r="Z11" s="53">
        <f t="shared" si="0"/>
        <v>2121</v>
      </c>
      <c r="AA11" s="53">
        <f t="shared" si="0"/>
        <v>13773</v>
      </c>
      <c r="AB11" s="53">
        <f t="shared" si="0"/>
        <v>12007</v>
      </c>
      <c r="AC11" s="53">
        <f t="shared" si="0"/>
        <v>1766</v>
      </c>
      <c r="AD11" s="53">
        <f t="shared" si="0"/>
        <v>8053</v>
      </c>
      <c r="AE11" s="53">
        <f t="shared" si="0"/>
        <v>390</v>
      </c>
      <c r="AF11" s="53">
        <f t="shared" si="0"/>
        <v>51</v>
      </c>
      <c r="AG11" s="53">
        <f t="shared" si="0"/>
        <v>35</v>
      </c>
      <c r="AH11" s="54">
        <f t="shared" si="0"/>
        <v>5078.3014000000012</v>
      </c>
      <c r="AI11" s="53">
        <f t="shared" si="0"/>
        <v>833</v>
      </c>
    </row>
    <row r="12" spans="1:35">
      <c r="O12" s="16"/>
      <c r="P12" s="16"/>
      <c r="Q12" s="16"/>
      <c r="R12" s="16"/>
      <c r="S12" s="16"/>
      <c r="T12" s="16"/>
      <c r="U12" s="16"/>
      <c r="V12" s="16"/>
    </row>
    <row r="13" spans="1:35">
      <c r="A13" s="90" t="s">
        <v>65</v>
      </c>
      <c r="B13" s="91"/>
      <c r="C13" s="92"/>
      <c r="D13" s="57">
        <v>45.514167954662547</v>
      </c>
      <c r="E13" s="57">
        <v>13.277691911385883</v>
      </c>
      <c r="F13" s="57">
        <v>32.23647604327666</v>
      </c>
      <c r="G13" s="57">
        <v>2.2622359608449254</v>
      </c>
      <c r="H13" s="57">
        <v>2.6599690880989182</v>
      </c>
      <c r="I13" s="57">
        <v>3.7279752704791345</v>
      </c>
      <c r="J13" s="57">
        <v>1.7722823286965481</v>
      </c>
      <c r="K13" s="57">
        <v>17.9510561566203</v>
      </c>
      <c r="L13" s="57">
        <v>21.94641937145801</v>
      </c>
      <c r="M13" s="57">
        <v>11.84080370942813</v>
      </c>
      <c r="N13" s="57">
        <v>9.6269963936115399</v>
      </c>
      <c r="O13" s="54">
        <v>128.23815118753222</v>
      </c>
      <c r="P13" s="54">
        <v>0.322399278722308</v>
      </c>
      <c r="Q13" s="54">
        <v>18.129198557444614</v>
      </c>
      <c r="R13" s="54">
        <v>44.978065172591442</v>
      </c>
      <c r="S13" s="54">
        <v>38.449910473982492</v>
      </c>
      <c r="T13" s="54">
        <v>6.0848805770221563</v>
      </c>
      <c r="U13" s="54">
        <v>19.468338536836679</v>
      </c>
      <c r="V13" s="54">
        <v>8.1862420298815053</v>
      </c>
      <c r="W13" s="57">
        <v>5.0200927357032459</v>
      </c>
      <c r="X13" s="57">
        <v>8.4337970118495615</v>
      </c>
      <c r="Y13" s="57">
        <v>7.3410613086038126</v>
      </c>
      <c r="Z13" s="57">
        <v>1.0927357032457496</v>
      </c>
      <c r="AA13" s="57">
        <v>7.0958268933539417</v>
      </c>
      <c r="AB13" s="57">
        <v>6.1859866048428644</v>
      </c>
      <c r="AC13" s="57">
        <v>0.90984028851107679</v>
      </c>
      <c r="AD13" s="57">
        <v>4.1488923235445645</v>
      </c>
      <c r="AE13" s="57">
        <v>0.20092735703245751</v>
      </c>
      <c r="AF13" s="57">
        <v>2.6275115919629059E-2</v>
      </c>
      <c r="AG13" s="57">
        <v>1.8031942297784646E-2</v>
      </c>
      <c r="AH13" s="54">
        <v>2.6163325090159715</v>
      </c>
      <c r="AI13" s="54">
        <v>0.4291602266872746</v>
      </c>
    </row>
    <row r="14" spans="1:35">
      <c r="A14" s="93" t="s">
        <v>37</v>
      </c>
      <c r="B14" s="94"/>
      <c r="C14" s="95"/>
      <c r="D14" s="49">
        <v>46.937865497076025</v>
      </c>
      <c r="E14" s="49">
        <v>14.034356725146198</v>
      </c>
      <c r="F14" s="49">
        <v>32.903508771929822</v>
      </c>
      <c r="G14" s="49">
        <v>2.1535087719298245</v>
      </c>
      <c r="H14" s="49">
        <v>2.7785087719298245</v>
      </c>
      <c r="I14" s="49">
        <v>3.8815789473684212</v>
      </c>
      <c r="J14" s="49">
        <v>2.0219298245614037</v>
      </c>
      <c r="K14" s="49">
        <v>21.314327485380115</v>
      </c>
      <c r="L14" s="49">
        <v>19.103070175438596</v>
      </c>
      <c r="M14" s="49">
        <v>10.682017543859649</v>
      </c>
      <c r="N14" s="49">
        <v>8.1659356725146193</v>
      </c>
      <c r="O14" s="50">
        <v>37.992937083333324</v>
      </c>
      <c r="P14" s="50">
        <v>0.30143932748537999</v>
      </c>
      <c r="Q14" s="50">
        <v>10.212241374269006</v>
      </c>
      <c r="R14" s="50">
        <v>12.707849049707603</v>
      </c>
      <c r="S14" s="50">
        <v>6.3103684429824574</v>
      </c>
      <c r="T14" s="50">
        <v>1.7996783625730999</v>
      </c>
      <c r="U14" s="50">
        <v>6.4569460526315794</v>
      </c>
      <c r="V14" s="50">
        <v>3.7854507163742692</v>
      </c>
      <c r="W14" s="49">
        <v>5.1461988304093564</v>
      </c>
      <c r="X14" s="49">
        <v>8.0964912280701746</v>
      </c>
      <c r="Y14" s="49">
        <v>7.0146198830409361</v>
      </c>
      <c r="Z14" s="49">
        <v>1.0818713450292399</v>
      </c>
      <c r="AA14" s="49">
        <v>7.0950292397660819</v>
      </c>
      <c r="AB14" s="49">
        <v>6.1644736842105265</v>
      </c>
      <c r="AC14" s="49">
        <v>0.93055555555555558</v>
      </c>
      <c r="AD14" s="49">
        <v>3.6922514619883042</v>
      </c>
      <c r="AE14" s="49">
        <v>0.1564327485380117</v>
      </c>
      <c r="AF14" s="49">
        <v>1.3888888888888888E-2</v>
      </c>
      <c r="AG14" s="49">
        <v>7.3099415204678359E-3</v>
      </c>
      <c r="AH14" s="50">
        <v>1.8238133040935676</v>
      </c>
      <c r="AI14" s="50">
        <v>0.40058479532163743</v>
      </c>
    </row>
    <row r="15" spans="1:35" ht="28.5" customHeight="1">
      <c r="A15" s="96" t="s">
        <v>64</v>
      </c>
      <c r="B15" s="97"/>
      <c r="C15" s="98"/>
      <c r="D15" s="49">
        <v>45.031872509960159</v>
      </c>
      <c r="E15" s="49">
        <v>12.434262948207172</v>
      </c>
      <c r="F15" s="49">
        <v>32.597609561752989</v>
      </c>
      <c r="G15" s="49">
        <v>2.7788844621513946</v>
      </c>
      <c r="H15" s="49">
        <v>2.454183266932271</v>
      </c>
      <c r="I15" s="49">
        <v>3.7270916334661353</v>
      </c>
      <c r="J15" s="49">
        <v>1.298804780876494</v>
      </c>
      <c r="K15" s="49">
        <v>10.629482071713147</v>
      </c>
      <c r="L15" s="49">
        <v>30.95019920318725</v>
      </c>
      <c r="M15" s="49">
        <v>15.756972111553784</v>
      </c>
      <c r="N15" s="49">
        <v>14.041832669322709</v>
      </c>
      <c r="O15" s="50">
        <v>390.48484068725111</v>
      </c>
      <c r="P15" s="50">
        <v>0.3884442231075696</v>
      </c>
      <c r="Q15" s="50">
        <v>41.6025701195219</v>
      </c>
      <c r="R15" s="50">
        <v>138.94339043824698</v>
      </c>
      <c r="S15" s="50">
        <v>131.23677529880482</v>
      </c>
      <c r="T15" s="50">
        <v>18.560339043824708</v>
      </c>
      <c r="U15" s="50">
        <v>57.330437051792828</v>
      </c>
      <c r="V15" s="50">
        <v>21.024426294820714</v>
      </c>
      <c r="W15" s="49">
        <v>4.9382470119521908</v>
      </c>
      <c r="X15" s="49">
        <v>10.141434262948207</v>
      </c>
      <c r="Y15" s="49">
        <v>8.9243027888446207</v>
      </c>
      <c r="Z15" s="49">
        <v>1.2171314741035857</v>
      </c>
      <c r="AA15" s="49">
        <v>7.8127490039840639</v>
      </c>
      <c r="AB15" s="49">
        <v>6.8685258964143427</v>
      </c>
      <c r="AC15" s="49">
        <v>0.94422310756972117</v>
      </c>
      <c r="AD15" s="49">
        <v>5.7529880478087652</v>
      </c>
      <c r="AE15" s="49">
        <v>0.32669322709163345</v>
      </c>
      <c r="AF15" s="49">
        <v>5.3784860557768925E-2</v>
      </c>
      <c r="AG15" s="49">
        <v>3.9840637450199202E-2</v>
      </c>
      <c r="AH15" s="50">
        <v>4.9319442231075703</v>
      </c>
      <c r="AI15" s="50">
        <v>0.53187250996015933</v>
      </c>
    </row>
    <row r="16" spans="1:35">
      <c r="A16" s="93" t="s">
        <v>40</v>
      </c>
      <c r="B16" s="94"/>
      <c r="C16" s="95"/>
      <c r="D16" s="49">
        <v>24.24074074074074</v>
      </c>
      <c r="E16" s="49">
        <v>5.2592592592592595</v>
      </c>
      <c r="F16" s="49">
        <v>18.981481481481481</v>
      </c>
      <c r="G16" s="49">
        <v>0.77777777777777779</v>
      </c>
      <c r="H16" s="49">
        <v>1.9814814814814814</v>
      </c>
      <c r="I16" s="49">
        <v>1</v>
      </c>
      <c r="J16" s="49">
        <v>0.29629629629629628</v>
      </c>
      <c r="K16" s="49">
        <v>5.6111111111111107</v>
      </c>
      <c r="L16" s="49">
        <v>16.444444444444443</v>
      </c>
      <c r="M16" s="49">
        <v>7.9814814814814818</v>
      </c>
      <c r="N16" s="49">
        <v>8.4259259259259256</v>
      </c>
      <c r="O16" s="50">
        <v>16.629324074074074</v>
      </c>
      <c r="P16" s="50">
        <v>0.31887037037037042</v>
      </c>
      <c r="Q16" s="50">
        <v>6.0168148148148148</v>
      </c>
      <c r="R16" s="50">
        <v>3.1184259259259259</v>
      </c>
      <c r="S16" s="50">
        <v>2.1166851851851853</v>
      </c>
      <c r="T16" s="50">
        <v>0.58116666666666672</v>
      </c>
      <c r="U16" s="50">
        <v>2.2048796296296298</v>
      </c>
      <c r="V16" s="50">
        <v>2.7799481481481485</v>
      </c>
      <c r="W16" s="49">
        <v>3.8518518518518516</v>
      </c>
      <c r="X16" s="49">
        <v>3.3518518518518516</v>
      </c>
      <c r="Y16" s="49">
        <v>2.8518518518518516</v>
      </c>
      <c r="Z16" s="49">
        <v>0.5</v>
      </c>
      <c r="AA16" s="49">
        <v>2.3888888888888888</v>
      </c>
      <c r="AB16" s="49">
        <v>2.0370370370370372</v>
      </c>
      <c r="AC16" s="49">
        <v>0.35185185185185186</v>
      </c>
      <c r="AD16" s="49">
        <v>2.0370370370370372</v>
      </c>
      <c r="AE16" s="49">
        <v>0.22222222222222221</v>
      </c>
      <c r="AF16" s="49">
        <v>9.2592592592592587E-2</v>
      </c>
      <c r="AG16" s="49">
        <v>9.2592592592592587E-2</v>
      </c>
      <c r="AH16" s="50">
        <v>1.6896259259259259</v>
      </c>
      <c r="AI16" s="50">
        <v>0.27777777777777779</v>
      </c>
    </row>
    <row r="17" spans="1:35">
      <c r="A17" s="93" t="s">
        <v>41</v>
      </c>
      <c r="B17" s="94"/>
      <c r="C17" s="95"/>
      <c r="D17" s="49">
        <v>12.764705882352942</v>
      </c>
      <c r="E17" s="49">
        <v>2.7647058823529411</v>
      </c>
      <c r="F17" s="49">
        <v>10</v>
      </c>
      <c r="G17" s="49">
        <v>0.47058823529411764</v>
      </c>
      <c r="H17" s="49">
        <v>1.3529411764705883</v>
      </c>
      <c r="I17" s="49">
        <v>5.8823529411764705E-2</v>
      </c>
      <c r="J17" s="49">
        <v>0.35294117647058826</v>
      </c>
      <c r="K17" s="49">
        <v>2.7058823529411766</v>
      </c>
      <c r="L17" s="49">
        <v>2.3529411764705883</v>
      </c>
      <c r="M17" s="49">
        <v>1.7058823529411764</v>
      </c>
      <c r="N17" s="49">
        <v>0.6470588235294118</v>
      </c>
      <c r="O17" s="50">
        <v>0.85529411764705887</v>
      </c>
      <c r="P17" s="50">
        <v>7.0000000000000007E-2</v>
      </c>
      <c r="Q17" s="50">
        <v>0.53117647058823525</v>
      </c>
      <c r="R17" s="50">
        <v>6.4705882352941177E-3</v>
      </c>
      <c r="S17" s="50">
        <v>0.20764705882352943</v>
      </c>
      <c r="T17" s="50">
        <v>7.0588235294117641E-3</v>
      </c>
      <c r="U17" s="50">
        <v>3.2941176470588234</v>
      </c>
      <c r="V17" s="50">
        <v>0.38941176470588235</v>
      </c>
      <c r="W17" s="49">
        <v>1</v>
      </c>
      <c r="X17" s="49">
        <v>1.2941176470588236</v>
      </c>
      <c r="Y17" s="49">
        <v>1.1176470588235294</v>
      </c>
      <c r="Z17" s="49">
        <v>0.17647058823529413</v>
      </c>
      <c r="AA17" s="49">
        <v>0.94117647058823528</v>
      </c>
      <c r="AB17" s="49">
        <v>0.94117647058823528</v>
      </c>
      <c r="AC17" s="49">
        <v>0</v>
      </c>
      <c r="AD17" s="49">
        <v>0.23529411764705882</v>
      </c>
      <c r="AE17" s="49">
        <v>0</v>
      </c>
      <c r="AF17" s="49">
        <v>0</v>
      </c>
      <c r="AG17" s="49">
        <v>0</v>
      </c>
      <c r="AH17" s="50">
        <v>0.95582352941176485</v>
      </c>
      <c r="AI17" s="50">
        <v>0.17647058823529413</v>
      </c>
    </row>
    <row r="18" spans="1:35">
      <c r="A18" s="55"/>
      <c r="B18" s="55"/>
      <c r="C18" s="55"/>
      <c r="O18" s="16"/>
      <c r="P18" s="16"/>
      <c r="Q18" s="16"/>
      <c r="R18" s="16"/>
      <c r="S18" s="16"/>
      <c r="T18" s="16"/>
      <c r="U18" s="16"/>
      <c r="V18" s="1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6"/>
      <c r="AI18" s="16"/>
    </row>
    <row r="19" spans="1:35" ht="27" customHeight="1">
      <c r="A19" s="100" t="s">
        <v>66</v>
      </c>
      <c r="B19" s="101"/>
      <c r="C19" s="102"/>
      <c r="D19" s="57">
        <v>15.708075141579469</v>
      </c>
      <c r="E19" s="57">
        <v>4.5824628159422485</v>
      </c>
      <c r="F19" s="57">
        <v>11.125612325637221</v>
      </c>
      <c r="G19" s="57">
        <v>0.78075408291178072</v>
      </c>
      <c r="H19" s="57">
        <v>0.91802171033330082</v>
      </c>
      <c r="I19" s="57">
        <v>1.2866172953654396</v>
      </c>
      <c r="J19" s="57">
        <v>0.61165885794045227</v>
      </c>
      <c r="K19" s="57">
        <v>6.19535743814511</v>
      </c>
      <c r="L19" s="57">
        <v>7.5742569856242401</v>
      </c>
      <c r="M19" s="57">
        <v>4.0865568407108759</v>
      </c>
      <c r="N19" s="57">
        <v>3.3225166917079334</v>
      </c>
      <c r="O19" s="54">
        <v>44.258186085650038</v>
      </c>
      <c r="P19" s="54">
        <v>0.11126803637947741</v>
      </c>
      <c r="Q19" s="54">
        <v>6.2568388261128547</v>
      </c>
      <c r="R19" s="54">
        <v>15.523052693343766</v>
      </c>
      <c r="S19" s="54">
        <v>13.270023600430299</v>
      </c>
      <c r="T19" s="54">
        <v>2.1000441318978327</v>
      </c>
      <c r="U19" s="54">
        <v>6.7190094504849709</v>
      </c>
      <c r="V19" s="54">
        <v>2.825276407571057</v>
      </c>
      <c r="W19" s="57">
        <v>1.732559276677839</v>
      </c>
      <c r="X19" s="57">
        <v>2.9107138094433731</v>
      </c>
      <c r="Y19" s="57">
        <v>2.5335834496492744</v>
      </c>
      <c r="Z19" s="57">
        <v>0.37713035979409859</v>
      </c>
      <c r="AA19" s="57">
        <v>2.4489469332598399</v>
      </c>
      <c r="AB19" s="57">
        <v>2.1349383451427353</v>
      </c>
      <c r="AC19" s="57">
        <v>0.31400858811710425</v>
      </c>
      <c r="AD19" s="57">
        <v>1.431886274126297</v>
      </c>
      <c r="AE19" s="57">
        <v>6.9345044940923362E-2</v>
      </c>
      <c r="AF19" s="57">
        <v>9.0681981845822865E-3</v>
      </c>
      <c r="AG19" s="57">
        <v>6.2232732639290198E-3</v>
      </c>
      <c r="AH19" s="54">
        <v>0.9029616379655232</v>
      </c>
      <c r="AI19" s="54">
        <v>0.14811390368151067</v>
      </c>
    </row>
    <row r="20" spans="1:35">
      <c r="A20" s="93" t="s">
        <v>37</v>
      </c>
      <c r="B20" s="94"/>
      <c r="C20" s="95"/>
      <c r="D20" s="49">
        <v>21.535030351812726</v>
      </c>
      <c r="E20" s="49">
        <v>6.4389442264480001</v>
      </c>
      <c r="F20" s="49">
        <v>15.096086125364726</v>
      </c>
      <c r="G20" s="49">
        <v>0.98802696448334848</v>
      </c>
      <c r="H20" s="49">
        <v>1.2747761344199617</v>
      </c>
      <c r="I20" s="49">
        <v>1.7808632659221251</v>
      </c>
      <c r="J20" s="49">
        <v>0.92765871818090362</v>
      </c>
      <c r="K20" s="49">
        <v>9.7789851427038279</v>
      </c>
      <c r="L20" s="49">
        <v>8.7644632256766286</v>
      </c>
      <c r="M20" s="49">
        <v>4.9008954623201531</v>
      </c>
      <c r="N20" s="49">
        <v>3.7465204413589563</v>
      </c>
      <c r="O20" s="50">
        <v>17.431109075359689</v>
      </c>
      <c r="P20" s="50">
        <v>0.13829996310829387</v>
      </c>
      <c r="Q20" s="50">
        <v>4.6853627796223636</v>
      </c>
      <c r="R20" s="50">
        <v>5.8303442666934977</v>
      </c>
      <c r="S20" s="50">
        <v>2.8951886608310704</v>
      </c>
      <c r="T20" s="50">
        <v>0.82569004259315182</v>
      </c>
      <c r="U20" s="50">
        <v>2.9624382734681562</v>
      </c>
      <c r="V20" s="50">
        <v>1.736759761210048</v>
      </c>
      <c r="W20" s="49">
        <v>2.3610691887178459</v>
      </c>
      <c r="X20" s="49">
        <v>3.7146594224771108</v>
      </c>
      <c r="Y20" s="49">
        <v>3.2182982862125633</v>
      </c>
      <c r="Z20" s="49">
        <v>0.49636113626454709</v>
      </c>
      <c r="AA20" s="49">
        <v>3.2551899922862799</v>
      </c>
      <c r="AB20" s="49">
        <v>2.8282523392695444</v>
      </c>
      <c r="AC20" s="49">
        <v>0.42693765301673542</v>
      </c>
      <c r="AD20" s="49">
        <v>1.6940000670758293</v>
      </c>
      <c r="AE20" s="49">
        <v>7.1771137270684515E-2</v>
      </c>
      <c r="AF20" s="49">
        <v>6.3722037763691858E-3</v>
      </c>
      <c r="AG20" s="49">
        <v>3.35379146124694E-3</v>
      </c>
      <c r="AH20" s="50">
        <v>0.83676312170909228</v>
      </c>
      <c r="AI20" s="50">
        <v>0.18378777207633232</v>
      </c>
    </row>
    <row r="21" spans="1:35" ht="30" customHeight="1">
      <c r="A21" s="96" t="s">
        <v>64</v>
      </c>
      <c r="B21" s="97"/>
      <c r="C21" s="98"/>
      <c r="D21" s="49">
        <v>9.0063745019920312</v>
      </c>
      <c r="E21" s="49">
        <v>2.4868525896414342</v>
      </c>
      <c r="F21" s="49">
        <v>6.5195219123505979</v>
      </c>
      <c r="G21" s="49">
        <v>0.55577689243027883</v>
      </c>
      <c r="H21" s="49">
        <v>0.49083665338645416</v>
      </c>
      <c r="I21" s="49">
        <v>0.74541832669322705</v>
      </c>
      <c r="J21" s="49">
        <v>0.25976095617529882</v>
      </c>
      <c r="K21" s="49">
        <v>2.1258964143426295</v>
      </c>
      <c r="L21" s="49">
        <v>6.1900398406374499</v>
      </c>
      <c r="M21" s="49">
        <v>3.1513944223107568</v>
      </c>
      <c r="N21" s="49">
        <v>2.8083665338645418</v>
      </c>
      <c r="O21" s="50">
        <v>78.096968137450219</v>
      </c>
      <c r="P21" s="50">
        <v>7.7688844621513917E-2</v>
      </c>
      <c r="Q21" s="50">
        <v>8.32051402390438</v>
      </c>
      <c r="R21" s="50">
        <v>27.788678087649394</v>
      </c>
      <c r="S21" s="50">
        <v>26.247355059760963</v>
      </c>
      <c r="T21" s="50">
        <v>3.7120678087649415</v>
      </c>
      <c r="U21" s="50">
        <v>11.466087410358565</v>
      </c>
      <c r="V21" s="50">
        <v>4.2048852589641426</v>
      </c>
      <c r="W21" s="49">
        <v>0.9876494023904383</v>
      </c>
      <c r="X21" s="49">
        <v>2.0282868525896416</v>
      </c>
      <c r="Y21" s="49">
        <v>1.7848605577689243</v>
      </c>
      <c r="Z21" s="49">
        <v>0.24342629482071712</v>
      </c>
      <c r="AA21" s="49">
        <v>1.5625498007968128</v>
      </c>
      <c r="AB21" s="49">
        <v>1.3737051792828685</v>
      </c>
      <c r="AC21" s="49">
        <v>0.18884462151394421</v>
      </c>
      <c r="AD21" s="49">
        <v>1.1505976095617529</v>
      </c>
      <c r="AE21" s="49">
        <v>6.5338645418326693E-2</v>
      </c>
      <c r="AF21" s="49">
        <v>1.0756972111553785E-2</v>
      </c>
      <c r="AG21" s="49">
        <v>7.9681274900398405E-3</v>
      </c>
      <c r="AH21" s="50">
        <v>0.98638884462151399</v>
      </c>
      <c r="AI21" s="50">
        <v>0.10637450199203187</v>
      </c>
    </row>
    <row r="22" spans="1:35">
      <c r="A22" s="93" t="s">
        <v>40</v>
      </c>
      <c r="B22" s="94"/>
      <c r="C22" s="95"/>
      <c r="D22" s="49">
        <v>11.96526508226691</v>
      </c>
      <c r="E22" s="49">
        <v>2.5959780621572213</v>
      </c>
      <c r="F22" s="49">
        <v>9.3692870201096881</v>
      </c>
      <c r="G22" s="49">
        <v>0.38391224862888479</v>
      </c>
      <c r="H22" s="49">
        <v>0.97806215722120649</v>
      </c>
      <c r="I22" s="49">
        <v>0.49360146252285192</v>
      </c>
      <c r="J22" s="49">
        <v>0.14625228519195613</v>
      </c>
      <c r="K22" s="49">
        <v>2.7696526508226689</v>
      </c>
      <c r="L22" s="49">
        <v>8.1170018281535636</v>
      </c>
      <c r="M22" s="49">
        <v>3.9396709323583181</v>
      </c>
      <c r="N22" s="49">
        <v>4.1590493601462519</v>
      </c>
      <c r="O22" s="50">
        <v>8.2082586837294329</v>
      </c>
      <c r="P22" s="50">
        <v>0.15739488117001829</v>
      </c>
      <c r="Q22" s="50">
        <v>2.969908592321755</v>
      </c>
      <c r="R22" s="50">
        <v>1.5392595978062158</v>
      </c>
      <c r="S22" s="50">
        <v>1.0447989031078611</v>
      </c>
      <c r="T22" s="50">
        <v>0.28686471663619745</v>
      </c>
      <c r="U22" s="50">
        <v>1.0883318098720292</v>
      </c>
      <c r="V22" s="50">
        <v>1.3721864716636198</v>
      </c>
      <c r="W22" s="49">
        <v>1.9012797074954295</v>
      </c>
      <c r="X22" s="49">
        <v>1.6544789762340035</v>
      </c>
      <c r="Y22" s="49">
        <v>1.4076782449725775</v>
      </c>
      <c r="Z22" s="49">
        <v>0.24680073126142596</v>
      </c>
      <c r="AA22" s="49">
        <v>1.1791590493601463</v>
      </c>
      <c r="AB22" s="49">
        <v>1.0054844606946982</v>
      </c>
      <c r="AC22" s="49">
        <v>0.17367458866544788</v>
      </c>
      <c r="AD22" s="49">
        <v>1.0054844606946982</v>
      </c>
      <c r="AE22" s="49">
        <v>0.10968921389396709</v>
      </c>
      <c r="AF22" s="49">
        <v>4.5703839122486288E-2</v>
      </c>
      <c r="AG22" s="49">
        <v>4.5703839122486288E-2</v>
      </c>
      <c r="AH22" s="50">
        <v>0.83400182815356483</v>
      </c>
      <c r="AI22" s="50">
        <v>0.13711151736745886</v>
      </c>
    </row>
    <row r="23" spans="1:35">
      <c r="A23" s="93" t="s">
        <v>41</v>
      </c>
      <c r="B23" s="94"/>
      <c r="C23" s="95"/>
      <c r="D23" s="49">
        <v>9.4553376906318078</v>
      </c>
      <c r="E23" s="49">
        <v>2.0479302832244008</v>
      </c>
      <c r="F23" s="49">
        <v>7.4074074074074074</v>
      </c>
      <c r="G23" s="49">
        <v>0.34858387799564272</v>
      </c>
      <c r="H23" s="49">
        <v>1.0021786492374729</v>
      </c>
      <c r="I23" s="49">
        <v>4.357298474945534E-2</v>
      </c>
      <c r="J23" s="49">
        <v>0.26143790849673204</v>
      </c>
      <c r="K23" s="49">
        <v>2.0043572984749458</v>
      </c>
      <c r="L23" s="49">
        <v>1.7429193899782136</v>
      </c>
      <c r="M23" s="49">
        <v>1.2636165577342049</v>
      </c>
      <c r="N23" s="49">
        <v>0.47930283224400871</v>
      </c>
      <c r="O23" s="50">
        <v>0.63355119825708062</v>
      </c>
      <c r="P23" s="50">
        <v>5.1851851851851864E-2</v>
      </c>
      <c r="Q23" s="50">
        <v>0.39346405228758169</v>
      </c>
      <c r="R23" s="50">
        <v>4.7930283224400872E-3</v>
      </c>
      <c r="S23" s="50">
        <v>0.15381263616557736</v>
      </c>
      <c r="T23" s="50">
        <v>5.2287581699346402E-3</v>
      </c>
      <c r="U23" s="50">
        <v>2.4400871459694988</v>
      </c>
      <c r="V23" s="50">
        <v>0.28845315904139435</v>
      </c>
      <c r="W23" s="49">
        <v>0.74074074074074081</v>
      </c>
      <c r="X23" s="49">
        <v>0.95860566448801743</v>
      </c>
      <c r="Y23" s="49">
        <v>0.82788671023965144</v>
      </c>
      <c r="Z23" s="49">
        <v>0.13071895424836602</v>
      </c>
      <c r="AA23" s="49">
        <v>0.69716775599128544</v>
      </c>
      <c r="AB23" s="49">
        <v>0.69716775599128544</v>
      </c>
      <c r="AC23" s="49">
        <v>0</v>
      </c>
      <c r="AD23" s="49">
        <v>0.17429193899782136</v>
      </c>
      <c r="AE23" s="49">
        <v>0</v>
      </c>
      <c r="AF23" s="49">
        <v>0</v>
      </c>
      <c r="AG23" s="49">
        <v>0</v>
      </c>
      <c r="AH23" s="50">
        <v>0.70801742919389987</v>
      </c>
      <c r="AI23" s="50">
        <v>0.13071895424836602</v>
      </c>
    </row>
    <row r="24" spans="1:35">
      <c r="A24" s="38"/>
      <c r="B24" s="38"/>
      <c r="C24" s="38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52"/>
      <c r="Q24" s="52"/>
      <c r="R24" s="52"/>
      <c r="S24" s="52"/>
      <c r="T24" s="52"/>
      <c r="U24" s="52"/>
      <c r="V24" s="52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  <c r="AI24" s="52"/>
    </row>
    <row r="25" spans="1:35" s="63" customFormat="1" ht="28.5" customHeight="1">
      <c r="A25" s="87" t="s">
        <v>61</v>
      </c>
      <c r="B25" s="61"/>
      <c r="C25" s="87" t="s">
        <v>1</v>
      </c>
      <c r="D25" s="88" t="s">
        <v>2</v>
      </c>
      <c r="E25" s="87" t="s">
        <v>3</v>
      </c>
      <c r="F25" s="87"/>
      <c r="G25" s="87" t="s">
        <v>4</v>
      </c>
      <c r="H25" s="87"/>
      <c r="I25" s="87" t="s">
        <v>5</v>
      </c>
      <c r="J25" s="87"/>
      <c r="K25" s="87" t="s">
        <v>6</v>
      </c>
      <c r="L25" s="87" t="s">
        <v>7</v>
      </c>
      <c r="M25" s="87" t="s">
        <v>8</v>
      </c>
      <c r="N25" s="87"/>
      <c r="O25" s="87" t="s">
        <v>9</v>
      </c>
      <c r="P25" s="87" t="s">
        <v>8</v>
      </c>
      <c r="Q25" s="87"/>
      <c r="R25" s="87"/>
      <c r="S25" s="87"/>
      <c r="T25" s="87"/>
      <c r="U25" s="87"/>
      <c r="V25" s="87" t="s">
        <v>10</v>
      </c>
      <c r="W25" s="87" t="s">
        <v>11</v>
      </c>
      <c r="X25" s="87" t="s">
        <v>12</v>
      </c>
      <c r="Y25" s="87" t="s">
        <v>8</v>
      </c>
      <c r="Z25" s="87"/>
      <c r="AA25" s="87" t="s">
        <v>13</v>
      </c>
      <c r="AB25" s="87" t="s">
        <v>8</v>
      </c>
      <c r="AC25" s="87"/>
      <c r="AD25" s="87" t="s">
        <v>14</v>
      </c>
      <c r="AE25" s="87" t="s">
        <v>15</v>
      </c>
      <c r="AF25" s="87" t="s">
        <v>16</v>
      </c>
      <c r="AG25" s="61" t="s">
        <v>3</v>
      </c>
      <c r="AH25" s="87" t="s">
        <v>17</v>
      </c>
      <c r="AI25" s="87" t="s">
        <v>18</v>
      </c>
    </row>
    <row r="26" spans="1:35" s="63" customFormat="1" ht="132.75" customHeight="1">
      <c r="A26" s="87"/>
      <c r="B26" s="61" t="s">
        <v>62</v>
      </c>
      <c r="C26" s="87"/>
      <c r="D26" s="88"/>
      <c r="E26" s="61" t="s">
        <v>20</v>
      </c>
      <c r="F26" s="61" t="s">
        <v>21</v>
      </c>
      <c r="G26" s="61" t="s">
        <v>22</v>
      </c>
      <c r="H26" s="61" t="s">
        <v>23</v>
      </c>
      <c r="I26" s="61" t="s">
        <v>24</v>
      </c>
      <c r="J26" s="61" t="s">
        <v>25</v>
      </c>
      <c r="K26" s="87"/>
      <c r="L26" s="87"/>
      <c r="M26" s="61" t="s">
        <v>26</v>
      </c>
      <c r="N26" s="61" t="s">
        <v>27</v>
      </c>
      <c r="O26" s="87"/>
      <c r="P26" s="61" t="s">
        <v>28</v>
      </c>
      <c r="Q26" s="61" t="s">
        <v>29</v>
      </c>
      <c r="R26" s="61" t="s">
        <v>30</v>
      </c>
      <c r="S26" s="61" t="s">
        <v>31</v>
      </c>
      <c r="T26" s="61" t="s">
        <v>32</v>
      </c>
      <c r="U26" s="61" t="s">
        <v>33</v>
      </c>
      <c r="V26" s="87"/>
      <c r="W26" s="87"/>
      <c r="X26" s="87"/>
      <c r="Y26" s="61" t="s">
        <v>34</v>
      </c>
      <c r="Z26" s="61" t="s">
        <v>35</v>
      </c>
      <c r="AA26" s="87"/>
      <c r="AB26" s="61" t="s">
        <v>34</v>
      </c>
      <c r="AC26" s="61" t="s">
        <v>35</v>
      </c>
      <c r="AD26" s="87"/>
      <c r="AE26" s="87"/>
      <c r="AF26" s="87"/>
      <c r="AG26" s="61" t="s">
        <v>36</v>
      </c>
      <c r="AH26" s="87"/>
      <c r="AI26" s="87"/>
    </row>
    <row r="27" spans="1:35">
      <c r="A27" s="64" t="s">
        <v>42</v>
      </c>
      <c r="B27" s="48">
        <v>469</v>
      </c>
      <c r="C27" s="48">
        <v>246</v>
      </c>
      <c r="D27" s="48">
        <v>20337</v>
      </c>
      <c r="E27" s="48">
        <v>5428</v>
      </c>
      <c r="F27" s="48">
        <v>14909</v>
      </c>
      <c r="G27" s="48">
        <v>1131</v>
      </c>
      <c r="H27" s="48">
        <v>2077</v>
      </c>
      <c r="I27" s="48">
        <v>1408</v>
      </c>
      <c r="J27" s="48">
        <v>623</v>
      </c>
      <c r="K27" s="48">
        <v>9585</v>
      </c>
      <c r="L27" s="48">
        <v>10669</v>
      </c>
      <c r="M27" s="48">
        <v>6807</v>
      </c>
      <c r="N27" s="48">
        <v>3862</v>
      </c>
      <c r="O27" s="50">
        <v>36424.320999999996</v>
      </c>
      <c r="P27" s="50">
        <v>95.701999999999998</v>
      </c>
      <c r="Q27" s="50">
        <v>7175.1320000000005</v>
      </c>
      <c r="R27" s="50">
        <v>14320.278000000002</v>
      </c>
      <c r="S27" s="50">
        <v>7850.9649999999983</v>
      </c>
      <c r="T27" s="50">
        <v>2902.9789999999994</v>
      </c>
      <c r="U27" s="50">
        <v>4079.2649999999994</v>
      </c>
      <c r="V27" s="50">
        <v>2599.6029999999996</v>
      </c>
      <c r="W27" s="48">
        <v>2527</v>
      </c>
      <c r="X27" s="48">
        <v>3748</v>
      </c>
      <c r="Y27" s="48">
        <v>3219</v>
      </c>
      <c r="Z27" s="48">
        <v>529</v>
      </c>
      <c r="AA27" s="48">
        <v>3051</v>
      </c>
      <c r="AB27" s="48">
        <v>2602</v>
      </c>
      <c r="AC27" s="48">
        <v>449</v>
      </c>
      <c r="AD27" s="48">
        <v>1008</v>
      </c>
      <c r="AE27" s="48">
        <v>28</v>
      </c>
      <c r="AF27" s="48">
        <v>7</v>
      </c>
      <c r="AG27" s="48">
        <v>6</v>
      </c>
      <c r="AH27" s="50">
        <v>1033.143</v>
      </c>
      <c r="AI27" s="48">
        <v>210</v>
      </c>
    </row>
    <row r="28" spans="1:35">
      <c r="A28" s="64" t="s">
        <v>43</v>
      </c>
      <c r="B28" s="48">
        <v>165</v>
      </c>
      <c r="C28" s="48">
        <v>100</v>
      </c>
      <c r="D28" s="48">
        <v>8468</v>
      </c>
      <c r="E28" s="48">
        <v>1942</v>
      </c>
      <c r="F28" s="48">
        <v>6526</v>
      </c>
      <c r="G28" s="48">
        <v>309</v>
      </c>
      <c r="H28" s="48">
        <v>314</v>
      </c>
      <c r="I28" s="48">
        <v>385</v>
      </c>
      <c r="J28" s="48">
        <v>258</v>
      </c>
      <c r="K28" s="48">
        <v>3852</v>
      </c>
      <c r="L28" s="48">
        <v>3546</v>
      </c>
      <c r="M28" s="48">
        <v>1596</v>
      </c>
      <c r="N28" s="48">
        <v>1950</v>
      </c>
      <c r="O28" s="50">
        <v>10667.695</v>
      </c>
      <c r="P28" s="50">
        <v>23.480000000000004</v>
      </c>
      <c r="Q28" s="50">
        <v>4883.7119999999995</v>
      </c>
      <c r="R28" s="50">
        <v>1453.9469999999999</v>
      </c>
      <c r="S28" s="50">
        <v>1382.268</v>
      </c>
      <c r="T28" s="50">
        <v>1088.174</v>
      </c>
      <c r="U28" s="50">
        <v>1836.0939999999996</v>
      </c>
      <c r="V28" s="50">
        <v>1519.6819999999993</v>
      </c>
      <c r="W28" s="48">
        <v>777</v>
      </c>
      <c r="X28" s="48">
        <v>992</v>
      </c>
      <c r="Y28" s="48">
        <v>871</v>
      </c>
      <c r="Z28" s="48">
        <v>121</v>
      </c>
      <c r="AA28" s="48">
        <v>812</v>
      </c>
      <c r="AB28" s="48">
        <v>717</v>
      </c>
      <c r="AC28" s="48">
        <v>95</v>
      </c>
      <c r="AD28" s="48">
        <v>537</v>
      </c>
      <c r="AE28" s="48">
        <v>25</v>
      </c>
      <c r="AF28" s="48">
        <v>3</v>
      </c>
      <c r="AG28" s="48">
        <v>1</v>
      </c>
      <c r="AH28" s="50">
        <v>394.97399999999999</v>
      </c>
      <c r="AI28" s="48">
        <v>101</v>
      </c>
    </row>
    <row r="29" spans="1:35">
      <c r="A29" s="64" t="s">
        <v>44</v>
      </c>
      <c r="B29" s="48">
        <v>159</v>
      </c>
      <c r="C29" s="48">
        <v>138</v>
      </c>
      <c r="D29" s="48">
        <v>9997</v>
      </c>
      <c r="E29" s="48">
        <v>3123</v>
      </c>
      <c r="F29" s="48">
        <v>6874</v>
      </c>
      <c r="G29" s="48">
        <v>423</v>
      </c>
      <c r="H29" s="48">
        <v>462</v>
      </c>
      <c r="I29" s="48">
        <v>666</v>
      </c>
      <c r="J29" s="48">
        <v>610</v>
      </c>
      <c r="K29" s="48">
        <v>4336</v>
      </c>
      <c r="L29" s="48">
        <v>3398</v>
      </c>
      <c r="M29" s="48">
        <v>933</v>
      </c>
      <c r="N29" s="48">
        <v>2052</v>
      </c>
      <c r="O29" s="50">
        <v>93076.303</v>
      </c>
      <c r="P29" s="50">
        <v>46.599000000000011</v>
      </c>
      <c r="Q29" s="50">
        <v>5586.4039999999986</v>
      </c>
      <c r="R29" s="50">
        <v>33148.632999999987</v>
      </c>
      <c r="S29" s="50">
        <v>44626.245000000003</v>
      </c>
      <c r="T29" s="50">
        <v>1404.5240000000001</v>
      </c>
      <c r="U29" s="50">
        <v>8322.121000000001</v>
      </c>
      <c r="V29" s="50">
        <v>4345.6109999999999</v>
      </c>
      <c r="W29" s="48">
        <v>1063</v>
      </c>
      <c r="X29" s="48">
        <v>1971</v>
      </c>
      <c r="Y29" s="48">
        <v>1826</v>
      </c>
      <c r="Z29" s="48">
        <v>145</v>
      </c>
      <c r="AA29" s="48">
        <v>1792</v>
      </c>
      <c r="AB29" s="48">
        <v>1665</v>
      </c>
      <c r="AC29" s="48">
        <v>127</v>
      </c>
      <c r="AD29" s="48">
        <v>1179</v>
      </c>
      <c r="AE29" s="48">
        <v>164</v>
      </c>
      <c r="AF29" s="48">
        <v>2</v>
      </c>
      <c r="AG29" s="48">
        <v>2</v>
      </c>
      <c r="AH29" s="50">
        <v>473.72699999999986</v>
      </c>
      <c r="AI29" s="48">
        <v>67</v>
      </c>
    </row>
    <row r="30" spans="1:35">
      <c r="A30" s="64" t="s">
        <v>45</v>
      </c>
      <c r="B30" s="48">
        <v>128</v>
      </c>
      <c r="C30" s="48">
        <v>73</v>
      </c>
      <c r="D30" s="48">
        <v>5511</v>
      </c>
      <c r="E30" s="48">
        <v>2113</v>
      </c>
      <c r="F30" s="48">
        <v>3398</v>
      </c>
      <c r="G30" s="48">
        <v>639</v>
      </c>
      <c r="H30" s="48">
        <v>267</v>
      </c>
      <c r="I30" s="48">
        <v>1811</v>
      </c>
      <c r="J30" s="48">
        <v>374</v>
      </c>
      <c r="K30" s="48">
        <v>1504</v>
      </c>
      <c r="L30" s="48">
        <v>1414</v>
      </c>
      <c r="M30" s="48">
        <v>857</v>
      </c>
      <c r="N30" s="48">
        <v>557</v>
      </c>
      <c r="O30" s="50">
        <v>11934.593999999999</v>
      </c>
      <c r="P30" s="50">
        <v>72.131</v>
      </c>
      <c r="Q30" s="50">
        <v>599.12099999999998</v>
      </c>
      <c r="R30" s="50">
        <v>425.05099999999999</v>
      </c>
      <c r="S30" s="50">
        <v>9194.0839999999989</v>
      </c>
      <c r="T30" s="50">
        <v>191.21999999999997</v>
      </c>
      <c r="U30" s="50">
        <v>1452.9870000000001</v>
      </c>
      <c r="V30" s="50">
        <v>843.32599999999991</v>
      </c>
      <c r="W30" s="48">
        <v>415</v>
      </c>
      <c r="X30" s="48">
        <v>1308</v>
      </c>
      <c r="Y30" s="48">
        <v>1057</v>
      </c>
      <c r="Z30" s="48">
        <v>251</v>
      </c>
      <c r="AA30" s="48">
        <v>1135</v>
      </c>
      <c r="AB30" s="48">
        <v>946</v>
      </c>
      <c r="AC30" s="48">
        <v>189</v>
      </c>
      <c r="AD30" s="48">
        <v>305</v>
      </c>
      <c r="AE30" s="48">
        <v>26</v>
      </c>
      <c r="AF30" s="48">
        <v>0</v>
      </c>
      <c r="AG30" s="48">
        <v>0</v>
      </c>
      <c r="AH30" s="50">
        <v>244.81</v>
      </c>
      <c r="AI30" s="48">
        <v>39</v>
      </c>
    </row>
    <row r="31" spans="1:35">
      <c r="A31" s="64" t="s">
        <v>46</v>
      </c>
      <c r="B31" s="48">
        <v>354</v>
      </c>
      <c r="C31" s="48">
        <v>170</v>
      </c>
      <c r="D31" s="48">
        <v>15500</v>
      </c>
      <c r="E31" s="48">
        <v>4558</v>
      </c>
      <c r="F31" s="48">
        <v>10942</v>
      </c>
      <c r="G31" s="48">
        <v>816</v>
      </c>
      <c r="H31" s="48">
        <v>651</v>
      </c>
      <c r="I31" s="48">
        <v>1225</v>
      </c>
      <c r="J31" s="48">
        <v>591</v>
      </c>
      <c r="K31" s="48">
        <v>7290</v>
      </c>
      <c r="L31" s="48">
        <v>7828</v>
      </c>
      <c r="M31" s="48">
        <v>4929</v>
      </c>
      <c r="N31" s="48">
        <v>2889</v>
      </c>
      <c r="O31" s="50">
        <v>37754.395429999997</v>
      </c>
      <c r="P31" s="50">
        <v>148.18199999999999</v>
      </c>
      <c r="Q31" s="50">
        <v>9884.1981999999971</v>
      </c>
      <c r="R31" s="50">
        <v>15761.030500000001</v>
      </c>
      <c r="S31" s="50">
        <v>5665.4040300000015</v>
      </c>
      <c r="T31" s="50">
        <v>2305.9659999999999</v>
      </c>
      <c r="U31" s="50">
        <v>3989.6156999999994</v>
      </c>
      <c r="V31" s="50">
        <v>2781.9647799999998</v>
      </c>
      <c r="W31" s="48">
        <v>1929</v>
      </c>
      <c r="X31" s="48">
        <v>2958</v>
      </c>
      <c r="Y31" s="48">
        <v>2625</v>
      </c>
      <c r="Z31" s="48">
        <v>333</v>
      </c>
      <c r="AA31" s="48">
        <v>2708</v>
      </c>
      <c r="AB31" s="48">
        <v>2406</v>
      </c>
      <c r="AC31" s="48">
        <v>302</v>
      </c>
      <c r="AD31" s="48">
        <v>2165</v>
      </c>
      <c r="AE31" s="48">
        <v>33</v>
      </c>
      <c r="AF31" s="48">
        <v>12</v>
      </c>
      <c r="AG31" s="48">
        <v>10</v>
      </c>
      <c r="AH31" s="50">
        <v>899.04659999999978</v>
      </c>
      <c r="AI31" s="48">
        <v>138</v>
      </c>
    </row>
    <row r="32" spans="1:35">
      <c r="A32" s="64" t="s">
        <v>47</v>
      </c>
      <c r="B32" s="48">
        <v>187</v>
      </c>
      <c r="C32" s="48">
        <v>139</v>
      </c>
      <c r="D32" s="48">
        <v>11597</v>
      </c>
      <c r="E32" s="48">
        <v>2669</v>
      </c>
      <c r="F32" s="48">
        <v>8928</v>
      </c>
      <c r="G32" s="48">
        <v>455</v>
      </c>
      <c r="H32" s="48">
        <v>283</v>
      </c>
      <c r="I32" s="48">
        <v>532</v>
      </c>
      <c r="J32" s="48">
        <v>238</v>
      </c>
      <c r="K32" s="48">
        <v>2610</v>
      </c>
      <c r="L32" s="48">
        <v>6692</v>
      </c>
      <c r="M32" s="48">
        <v>2716</v>
      </c>
      <c r="N32" s="48">
        <v>3976</v>
      </c>
      <c r="O32" s="50">
        <v>13944.230000000003</v>
      </c>
      <c r="P32" s="50">
        <v>69.801999999999992</v>
      </c>
      <c r="Q32" s="50">
        <v>2846.7150000000001</v>
      </c>
      <c r="R32" s="50">
        <v>6046.9149999999991</v>
      </c>
      <c r="S32" s="50">
        <v>2111.9</v>
      </c>
      <c r="T32" s="50">
        <v>1348.1489999999999</v>
      </c>
      <c r="U32" s="50">
        <v>1513.749</v>
      </c>
      <c r="V32" s="50">
        <v>1446.8530000000001</v>
      </c>
      <c r="W32" s="48">
        <v>929</v>
      </c>
      <c r="X32" s="48">
        <v>2094</v>
      </c>
      <c r="Y32" s="48">
        <v>1848</v>
      </c>
      <c r="Z32" s="48">
        <v>246</v>
      </c>
      <c r="AA32" s="48">
        <v>1693</v>
      </c>
      <c r="AB32" s="48">
        <v>1470</v>
      </c>
      <c r="AC32" s="48">
        <v>223</v>
      </c>
      <c r="AD32" s="48">
        <v>1524</v>
      </c>
      <c r="AE32" s="48">
        <v>51</v>
      </c>
      <c r="AF32" s="48">
        <v>14</v>
      </c>
      <c r="AG32" s="48">
        <v>8</v>
      </c>
      <c r="AH32" s="50">
        <v>880.61700000000008</v>
      </c>
      <c r="AI32" s="48">
        <v>101</v>
      </c>
    </row>
    <row r="33" spans="1:35">
      <c r="A33" s="64" t="s">
        <v>48</v>
      </c>
      <c r="B33" s="48">
        <v>312</v>
      </c>
      <c r="C33" s="48">
        <v>177</v>
      </c>
      <c r="D33" s="48">
        <v>9910</v>
      </c>
      <c r="E33" s="48">
        <v>4182</v>
      </c>
      <c r="F33" s="48">
        <v>5728</v>
      </c>
      <c r="G33" s="48">
        <v>388</v>
      </c>
      <c r="H33" s="48">
        <v>611</v>
      </c>
      <c r="I33" s="48">
        <v>637</v>
      </c>
      <c r="J33" s="48">
        <v>575</v>
      </c>
      <c r="K33" s="48">
        <v>3347</v>
      </c>
      <c r="L33" s="48">
        <v>4706</v>
      </c>
      <c r="M33" s="48">
        <v>2949</v>
      </c>
      <c r="N33" s="48">
        <v>1740</v>
      </c>
      <c r="O33" s="50">
        <v>29198.002024999998</v>
      </c>
      <c r="P33" s="50">
        <v>66.507000000000005</v>
      </c>
      <c r="Q33" s="50">
        <v>1386.6572000000001</v>
      </c>
      <c r="R33" s="50">
        <v>8478.9930000000022</v>
      </c>
      <c r="S33" s="50">
        <v>1485.9952000000001</v>
      </c>
      <c r="T33" s="50">
        <v>2087.7541999999999</v>
      </c>
      <c r="U33" s="50">
        <v>14120.499400000001</v>
      </c>
      <c r="V33" s="50">
        <v>1269.4059999999995</v>
      </c>
      <c r="W33" s="48">
        <v>1376</v>
      </c>
      <c r="X33" s="48">
        <v>2214</v>
      </c>
      <c r="Y33" s="48">
        <v>1912</v>
      </c>
      <c r="Z33" s="48">
        <v>302</v>
      </c>
      <c r="AA33" s="48">
        <v>1810</v>
      </c>
      <c r="AB33" s="48">
        <v>1587</v>
      </c>
      <c r="AC33" s="48">
        <v>223</v>
      </c>
      <c r="AD33" s="48">
        <v>1022</v>
      </c>
      <c r="AE33" s="48">
        <v>41</v>
      </c>
      <c r="AF33" s="48">
        <v>4</v>
      </c>
      <c r="AG33" s="48">
        <v>3</v>
      </c>
      <c r="AH33" s="50">
        <v>657.72280000000001</v>
      </c>
      <c r="AI33" s="48">
        <v>116</v>
      </c>
    </row>
    <row r="34" spans="1:35">
      <c r="A34" s="64" t="s">
        <v>49</v>
      </c>
      <c r="B34" s="48">
        <v>167</v>
      </c>
      <c r="C34" s="48">
        <v>93</v>
      </c>
      <c r="D34" s="48">
        <v>7023</v>
      </c>
      <c r="E34" s="48">
        <v>1757</v>
      </c>
      <c r="F34" s="48">
        <v>5266</v>
      </c>
      <c r="G34" s="48">
        <v>230</v>
      </c>
      <c r="H34" s="48">
        <v>498</v>
      </c>
      <c r="I34" s="48">
        <v>572</v>
      </c>
      <c r="J34" s="48">
        <v>171</v>
      </c>
      <c r="K34" s="48">
        <v>2319</v>
      </c>
      <c r="L34" s="48">
        <v>4345</v>
      </c>
      <c r="M34" s="48">
        <v>2196</v>
      </c>
      <c r="N34" s="48">
        <v>1660</v>
      </c>
      <c r="O34" s="50">
        <v>15910.711000000001</v>
      </c>
      <c r="P34" s="50">
        <v>103.374</v>
      </c>
      <c r="Q34" s="50">
        <v>2826.8349999999996</v>
      </c>
      <c r="R34" s="50">
        <v>7667.5770000000011</v>
      </c>
      <c r="S34" s="50">
        <v>2314.4150000000004</v>
      </c>
      <c r="T34" s="50">
        <v>481.98699999999997</v>
      </c>
      <c r="U34" s="50">
        <v>2473.7139999999999</v>
      </c>
      <c r="V34" s="50">
        <v>1083.0499999999997</v>
      </c>
      <c r="W34" s="48">
        <v>728</v>
      </c>
      <c r="X34" s="48">
        <v>1085</v>
      </c>
      <c r="Y34" s="48">
        <v>891</v>
      </c>
      <c r="Z34" s="48">
        <v>194</v>
      </c>
      <c r="AA34" s="48">
        <v>772</v>
      </c>
      <c r="AB34" s="48">
        <v>614</v>
      </c>
      <c r="AC34" s="48">
        <v>158</v>
      </c>
      <c r="AD34" s="48">
        <v>313</v>
      </c>
      <c r="AE34" s="48">
        <v>22</v>
      </c>
      <c r="AF34" s="48">
        <v>9</v>
      </c>
      <c r="AG34" s="48">
        <v>5</v>
      </c>
      <c r="AH34" s="50">
        <v>494.26099999999997</v>
      </c>
      <c r="AI34" s="48">
        <v>61</v>
      </c>
    </row>
    <row r="35" spans="1:35">
      <c r="A35" s="56" t="s">
        <v>50</v>
      </c>
      <c r="B35" s="53">
        <f>B27+B28+B29+B30+B31+B32+B33+B34</f>
        <v>1941</v>
      </c>
      <c r="C35" s="53">
        <f t="shared" ref="C35:AI35" si="1">C27+C28+C29+C30+C31+C32+C33+C34</f>
        <v>1136</v>
      </c>
      <c r="D35" s="53">
        <f t="shared" si="1"/>
        <v>88343</v>
      </c>
      <c r="E35" s="53">
        <f t="shared" si="1"/>
        <v>25772</v>
      </c>
      <c r="F35" s="53">
        <f t="shared" si="1"/>
        <v>62571</v>
      </c>
      <c r="G35" s="53">
        <f t="shared" si="1"/>
        <v>4391</v>
      </c>
      <c r="H35" s="53">
        <f t="shared" si="1"/>
        <v>5163</v>
      </c>
      <c r="I35" s="53">
        <f t="shared" si="1"/>
        <v>7236</v>
      </c>
      <c r="J35" s="53">
        <f t="shared" si="1"/>
        <v>3440</v>
      </c>
      <c r="K35" s="53">
        <f t="shared" si="1"/>
        <v>34843</v>
      </c>
      <c r="L35" s="53">
        <f t="shared" si="1"/>
        <v>42598</v>
      </c>
      <c r="M35" s="53">
        <f t="shared" si="1"/>
        <v>22983</v>
      </c>
      <c r="N35" s="53">
        <f t="shared" si="1"/>
        <v>18686</v>
      </c>
      <c r="O35" s="54">
        <f t="shared" si="1"/>
        <v>248910.25145500002</v>
      </c>
      <c r="P35" s="54">
        <f t="shared" si="1"/>
        <v>625.77700000000004</v>
      </c>
      <c r="Q35" s="54">
        <f t="shared" si="1"/>
        <v>35188.774400000002</v>
      </c>
      <c r="R35" s="54">
        <f t="shared" si="1"/>
        <v>87302.424499999994</v>
      </c>
      <c r="S35" s="54">
        <f t="shared" si="1"/>
        <v>74631.276230000003</v>
      </c>
      <c r="T35" s="54">
        <f t="shared" si="1"/>
        <v>11810.753199999997</v>
      </c>
      <c r="U35" s="54">
        <f t="shared" si="1"/>
        <v>37788.045099999996</v>
      </c>
      <c r="V35" s="54">
        <f t="shared" si="1"/>
        <v>15889.495779999997</v>
      </c>
      <c r="W35" s="53">
        <f t="shared" si="1"/>
        <v>9744</v>
      </c>
      <c r="X35" s="53">
        <f t="shared" si="1"/>
        <v>16370</v>
      </c>
      <c r="Y35" s="53">
        <f t="shared" si="1"/>
        <v>14249</v>
      </c>
      <c r="Z35" s="53">
        <f t="shared" si="1"/>
        <v>2121</v>
      </c>
      <c r="AA35" s="53">
        <f t="shared" si="1"/>
        <v>13773</v>
      </c>
      <c r="AB35" s="53">
        <f t="shared" si="1"/>
        <v>12007</v>
      </c>
      <c r="AC35" s="53">
        <f t="shared" si="1"/>
        <v>1766</v>
      </c>
      <c r="AD35" s="53">
        <f t="shared" si="1"/>
        <v>8053</v>
      </c>
      <c r="AE35" s="53">
        <f t="shared" si="1"/>
        <v>390</v>
      </c>
      <c r="AF35" s="53">
        <f t="shared" si="1"/>
        <v>51</v>
      </c>
      <c r="AG35" s="53">
        <f t="shared" si="1"/>
        <v>35</v>
      </c>
      <c r="AH35" s="54">
        <f t="shared" si="1"/>
        <v>5078.3014000000003</v>
      </c>
      <c r="AI35" s="53">
        <f t="shared" si="1"/>
        <v>833</v>
      </c>
    </row>
    <row r="37" spans="1:35">
      <c r="A37" s="99" t="s">
        <v>65</v>
      </c>
      <c r="B37" s="99"/>
      <c r="C37" s="99"/>
      <c r="D37" s="57">
        <v>45.514167954662547</v>
      </c>
      <c r="E37" s="57">
        <v>13.277691911385883</v>
      </c>
      <c r="F37" s="57">
        <v>32.23647604327666</v>
      </c>
      <c r="G37" s="57">
        <v>2.2622359608449254</v>
      </c>
      <c r="H37" s="57">
        <v>2.6599690880989182</v>
      </c>
      <c r="I37" s="57">
        <v>3.7279752704791345</v>
      </c>
      <c r="J37" s="57">
        <v>1.7722823286965481</v>
      </c>
      <c r="K37" s="57">
        <v>17.9510561566203</v>
      </c>
      <c r="L37" s="57">
        <v>21.94641937145801</v>
      </c>
      <c r="M37" s="57">
        <v>11.84080370942813</v>
      </c>
      <c r="N37" s="57">
        <v>9.6269963936115399</v>
      </c>
      <c r="O37" s="54">
        <v>128.23815118753222</v>
      </c>
      <c r="P37" s="54">
        <v>0.322399278722308</v>
      </c>
      <c r="Q37" s="54">
        <v>18.129198557444614</v>
      </c>
      <c r="R37" s="54">
        <v>44.978065172591442</v>
      </c>
      <c r="S37" s="54">
        <v>38.449910473982492</v>
      </c>
      <c r="T37" s="54">
        <v>6.0848805770221563</v>
      </c>
      <c r="U37" s="54">
        <v>19.468338536836679</v>
      </c>
      <c r="V37" s="54">
        <v>8.1862420298815053</v>
      </c>
      <c r="W37" s="57">
        <v>5.0200927357032459</v>
      </c>
      <c r="X37" s="57">
        <v>8.4337970118495615</v>
      </c>
      <c r="Y37" s="57">
        <v>7.3410613086038126</v>
      </c>
      <c r="Z37" s="57">
        <v>1.0927357032457496</v>
      </c>
      <c r="AA37" s="57">
        <v>7.0958268933539417</v>
      </c>
      <c r="AB37" s="57">
        <v>6.1859866048428644</v>
      </c>
      <c r="AC37" s="57">
        <v>0.90984028851107679</v>
      </c>
      <c r="AD37" s="57">
        <v>4.1488923235445645</v>
      </c>
      <c r="AE37" s="57">
        <v>0.20092735703245751</v>
      </c>
      <c r="AF37" s="57">
        <v>2.6275115919629059E-2</v>
      </c>
      <c r="AG37" s="57">
        <v>1.8031942297784646E-2</v>
      </c>
      <c r="AH37" s="54">
        <v>2.6163325090159715</v>
      </c>
      <c r="AI37" s="54">
        <v>0.4291602266872746</v>
      </c>
    </row>
    <row r="38" spans="1:35">
      <c r="A38" s="89" t="s">
        <v>52</v>
      </c>
      <c r="B38" s="89"/>
      <c r="C38" s="89"/>
      <c r="D38" s="49">
        <v>43.362473347547976</v>
      </c>
      <c r="E38" s="49">
        <v>11.573560767590619</v>
      </c>
      <c r="F38" s="49">
        <v>31.788912579957355</v>
      </c>
      <c r="G38" s="49">
        <v>2.4115138592750531</v>
      </c>
      <c r="H38" s="49">
        <v>4.4285714285714288</v>
      </c>
      <c r="I38" s="49">
        <v>3.0021321961620471</v>
      </c>
      <c r="J38" s="49">
        <v>1.3283582089552239</v>
      </c>
      <c r="K38" s="49">
        <v>20.437100213219615</v>
      </c>
      <c r="L38" s="49">
        <v>22.748400852878465</v>
      </c>
      <c r="M38" s="49">
        <v>14.513859275053305</v>
      </c>
      <c r="N38" s="49">
        <v>8.2345415778251603</v>
      </c>
      <c r="O38" s="50">
        <v>77.663797441364594</v>
      </c>
      <c r="P38" s="50">
        <v>0.20405543710021321</v>
      </c>
      <c r="Q38" s="50">
        <v>15.298788912579958</v>
      </c>
      <c r="R38" s="50">
        <v>30.533641791044779</v>
      </c>
      <c r="S38" s="50">
        <v>16.739797441364601</v>
      </c>
      <c r="T38" s="50">
        <v>6.1897206823027702</v>
      </c>
      <c r="U38" s="50">
        <v>8.6977931769722794</v>
      </c>
      <c r="V38" s="50">
        <v>5.5428635394456283</v>
      </c>
      <c r="W38" s="49">
        <v>5.3880597014925371</v>
      </c>
      <c r="X38" s="49">
        <v>7.9914712153518126</v>
      </c>
      <c r="Y38" s="49">
        <v>6.863539445628998</v>
      </c>
      <c r="Z38" s="49">
        <v>1.1279317697228144</v>
      </c>
      <c r="AA38" s="49">
        <v>6.5053304904051172</v>
      </c>
      <c r="AB38" s="49">
        <v>5.5479744136460551</v>
      </c>
      <c r="AC38" s="49">
        <v>0.95735607675906187</v>
      </c>
      <c r="AD38" s="49">
        <v>2.1492537313432836</v>
      </c>
      <c r="AE38" s="49">
        <v>5.9701492537313432E-2</v>
      </c>
      <c r="AF38" s="49">
        <v>1.4925373134328358E-2</v>
      </c>
      <c r="AG38" s="49">
        <v>1.279317697228145E-2</v>
      </c>
      <c r="AH38" s="50">
        <v>2.2028635394456288</v>
      </c>
      <c r="AI38" s="50">
        <v>0.44776119402985076</v>
      </c>
    </row>
    <row r="39" spans="1:35">
      <c r="A39" s="89" t="s">
        <v>53</v>
      </c>
      <c r="B39" s="89"/>
      <c r="C39" s="89"/>
      <c r="D39" s="49">
        <v>51.32121212121212</v>
      </c>
      <c r="E39" s="49">
        <v>11.76969696969697</v>
      </c>
      <c r="F39" s="49">
        <v>39.551515151515154</v>
      </c>
      <c r="G39" s="49">
        <v>1.8727272727272728</v>
      </c>
      <c r="H39" s="49">
        <v>1.9030303030303031</v>
      </c>
      <c r="I39" s="49">
        <v>2.3333333333333335</v>
      </c>
      <c r="J39" s="49">
        <v>1.5636363636363637</v>
      </c>
      <c r="K39" s="49">
        <v>23.345454545454544</v>
      </c>
      <c r="L39" s="49">
        <v>21.490909090909092</v>
      </c>
      <c r="M39" s="49">
        <v>9.672727272727272</v>
      </c>
      <c r="N39" s="49">
        <v>11.818181818181818</v>
      </c>
      <c r="O39" s="50">
        <v>64.652696969696962</v>
      </c>
      <c r="P39" s="50">
        <v>0.14230303030303032</v>
      </c>
      <c r="Q39" s="50">
        <v>29.598254545454541</v>
      </c>
      <c r="R39" s="50">
        <v>8.8117999999999999</v>
      </c>
      <c r="S39" s="50">
        <v>8.3773818181818189</v>
      </c>
      <c r="T39" s="50">
        <v>6.5949939393939392</v>
      </c>
      <c r="U39" s="50">
        <v>11.127842424242422</v>
      </c>
      <c r="V39" s="50">
        <v>9.2101939393939354</v>
      </c>
      <c r="W39" s="49">
        <v>4.709090909090909</v>
      </c>
      <c r="X39" s="49">
        <v>6.0121212121212118</v>
      </c>
      <c r="Y39" s="49">
        <v>5.2787878787878784</v>
      </c>
      <c r="Z39" s="49">
        <v>0.73333333333333328</v>
      </c>
      <c r="AA39" s="49">
        <v>4.9212121212121209</v>
      </c>
      <c r="AB39" s="49">
        <v>4.3454545454545457</v>
      </c>
      <c r="AC39" s="49">
        <v>0.5757575757575758</v>
      </c>
      <c r="AD39" s="49">
        <v>3.2545454545454544</v>
      </c>
      <c r="AE39" s="49">
        <v>0.15151515151515152</v>
      </c>
      <c r="AF39" s="49">
        <v>1.8181818181818181E-2</v>
      </c>
      <c r="AG39" s="49">
        <v>6.0606060606060606E-3</v>
      </c>
      <c r="AH39" s="50">
        <v>2.393781818181818</v>
      </c>
      <c r="AI39" s="50">
        <v>0.61212121212121207</v>
      </c>
    </row>
    <row r="40" spans="1:35">
      <c r="A40" s="89" t="s">
        <v>54</v>
      </c>
      <c r="B40" s="89"/>
      <c r="C40" s="89"/>
      <c r="D40" s="49">
        <v>62.874213836477985</v>
      </c>
      <c r="E40" s="49">
        <v>19.641509433962263</v>
      </c>
      <c r="F40" s="49">
        <v>43.232704402515722</v>
      </c>
      <c r="G40" s="49">
        <v>2.6603773584905661</v>
      </c>
      <c r="H40" s="49">
        <v>2.9056603773584904</v>
      </c>
      <c r="I40" s="49">
        <v>4.1886792452830193</v>
      </c>
      <c r="J40" s="49">
        <v>3.8364779874213837</v>
      </c>
      <c r="K40" s="49">
        <v>27.270440251572328</v>
      </c>
      <c r="L40" s="49">
        <v>21.371069182389938</v>
      </c>
      <c r="M40" s="49">
        <v>5.867924528301887</v>
      </c>
      <c r="N40" s="49">
        <v>12.90566037735849</v>
      </c>
      <c r="O40" s="50">
        <v>585.38555345911948</v>
      </c>
      <c r="P40" s="50">
        <v>0.29307547169811327</v>
      </c>
      <c r="Q40" s="50">
        <v>35.134616352201249</v>
      </c>
      <c r="R40" s="50">
        <v>208.48196855345904</v>
      </c>
      <c r="S40" s="50">
        <v>280.6682075471698</v>
      </c>
      <c r="T40" s="50">
        <v>8.8334842767295605</v>
      </c>
      <c r="U40" s="50">
        <v>52.340383647798745</v>
      </c>
      <c r="V40" s="50">
        <v>27.33088679245283</v>
      </c>
      <c r="W40" s="49">
        <v>6.6855345911949682</v>
      </c>
      <c r="X40" s="49">
        <v>12.39622641509434</v>
      </c>
      <c r="Y40" s="49">
        <v>11.484276729559749</v>
      </c>
      <c r="Z40" s="49">
        <v>0.91194968553459121</v>
      </c>
      <c r="AA40" s="49">
        <v>11.270440251572326</v>
      </c>
      <c r="AB40" s="49">
        <v>10.471698113207546</v>
      </c>
      <c r="AC40" s="49">
        <v>0.79874213836477992</v>
      </c>
      <c r="AD40" s="49">
        <v>7.4150943396226419</v>
      </c>
      <c r="AE40" s="49">
        <v>1.0314465408805031</v>
      </c>
      <c r="AF40" s="49">
        <v>1.2578616352201259E-2</v>
      </c>
      <c r="AG40" s="49">
        <v>1.2578616352201259E-2</v>
      </c>
      <c r="AH40" s="50">
        <v>2.9794150943396218</v>
      </c>
      <c r="AI40" s="50">
        <v>0.42138364779874216</v>
      </c>
    </row>
    <row r="41" spans="1:35">
      <c r="A41" s="89" t="s">
        <v>55</v>
      </c>
      <c r="B41" s="89"/>
      <c r="C41" s="89"/>
      <c r="D41" s="49">
        <v>43.0546875</v>
      </c>
      <c r="E41" s="49">
        <v>16.5078125</v>
      </c>
      <c r="F41" s="49">
        <v>26.546875</v>
      </c>
      <c r="G41" s="49">
        <v>4.9921875</v>
      </c>
      <c r="H41" s="49">
        <v>2.0859375</v>
      </c>
      <c r="I41" s="49">
        <v>14.1484375</v>
      </c>
      <c r="J41" s="49">
        <v>2.921875</v>
      </c>
      <c r="K41" s="49">
        <v>11.75</v>
      </c>
      <c r="L41" s="49">
        <v>11.046875</v>
      </c>
      <c r="M41" s="49">
        <v>6.6953125</v>
      </c>
      <c r="N41" s="49">
        <v>4.3515625</v>
      </c>
      <c r="O41" s="50">
        <v>93.239015624999993</v>
      </c>
      <c r="P41" s="50">
        <v>0.5635234375</v>
      </c>
      <c r="Q41" s="50">
        <v>4.6806328124999999</v>
      </c>
      <c r="R41" s="50">
        <v>3.3207109374999999</v>
      </c>
      <c r="S41" s="50">
        <v>71.828781249999992</v>
      </c>
      <c r="T41" s="50">
        <v>1.4939062499999998</v>
      </c>
      <c r="U41" s="50">
        <v>11.351460937500001</v>
      </c>
      <c r="V41" s="50">
        <v>6.5884843749999993</v>
      </c>
      <c r="W41" s="49">
        <v>3.2421875</v>
      </c>
      <c r="X41" s="49">
        <v>10.21875</v>
      </c>
      <c r="Y41" s="49">
        <v>8.2578125</v>
      </c>
      <c r="Z41" s="49">
        <v>1.9609375</v>
      </c>
      <c r="AA41" s="49">
        <v>8.8671875</v>
      </c>
      <c r="AB41" s="49">
        <v>7.390625</v>
      </c>
      <c r="AC41" s="49">
        <v>1.4765625</v>
      </c>
      <c r="AD41" s="49">
        <v>2.3828125</v>
      </c>
      <c r="AE41" s="49">
        <v>0.203125</v>
      </c>
      <c r="AF41" s="49">
        <v>0</v>
      </c>
      <c r="AG41" s="49">
        <v>0</v>
      </c>
      <c r="AH41" s="50">
        <v>1.912578125</v>
      </c>
      <c r="AI41" s="50">
        <v>0.3046875</v>
      </c>
    </row>
    <row r="42" spans="1:35">
      <c r="A42" s="89" t="s">
        <v>56</v>
      </c>
      <c r="B42" s="89"/>
      <c r="C42" s="89"/>
      <c r="D42" s="49">
        <v>43.78531073446328</v>
      </c>
      <c r="E42" s="49">
        <v>12.875706214689265</v>
      </c>
      <c r="F42" s="49">
        <v>30.90960451977401</v>
      </c>
      <c r="G42" s="49">
        <v>2.3050847457627119</v>
      </c>
      <c r="H42" s="49">
        <v>1.8389830508474576</v>
      </c>
      <c r="I42" s="49">
        <v>3.4604519774011298</v>
      </c>
      <c r="J42" s="49">
        <v>1.6694915254237288</v>
      </c>
      <c r="K42" s="49">
        <v>20.593220338983052</v>
      </c>
      <c r="L42" s="49">
        <v>22.112994350282484</v>
      </c>
      <c r="M42" s="49">
        <v>13.923728813559322</v>
      </c>
      <c r="N42" s="49">
        <v>8.1610169491525415</v>
      </c>
      <c r="O42" s="50">
        <v>106.65083454802259</v>
      </c>
      <c r="P42" s="50">
        <v>0.418593220338983</v>
      </c>
      <c r="Q42" s="50">
        <v>27.921463841807903</v>
      </c>
      <c r="R42" s="50">
        <v>44.522685028248588</v>
      </c>
      <c r="S42" s="50">
        <v>16.003966186440682</v>
      </c>
      <c r="T42" s="50">
        <v>6.5140282485875707</v>
      </c>
      <c r="U42" s="50">
        <v>11.270100847457625</v>
      </c>
      <c r="V42" s="50">
        <v>7.8586575706214683</v>
      </c>
      <c r="W42" s="49">
        <v>5.4491525423728815</v>
      </c>
      <c r="X42" s="49">
        <v>8.3559322033898304</v>
      </c>
      <c r="Y42" s="49">
        <v>7.4152542372881358</v>
      </c>
      <c r="Z42" s="49">
        <v>0.94067796610169496</v>
      </c>
      <c r="AA42" s="49">
        <v>7.6497175141242941</v>
      </c>
      <c r="AB42" s="49">
        <v>6.7966101694915251</v>
      </c>
      <c r="AC42" s="49">
        <v>0.85310734463276838</v>
      </c>
      <c r="AD42" s="49">
        <v>6.1158192090395485</v>
      </c>
      <c r="AE42" s="49">
        <v>9.3220338983050849E-2</v>
      </c>
      <c r="AF42" s="49">
        <v>3.3898305084745763E-2</v>
      </c>
      <c r="AG42" s="49">
        <v>2.8248587570621469E-2</v>
      </c>
      <c r="AH42" s="50">
        <v>2.5396796610169488</v>
      </c>
      <c r="AI42" s="50">
        <v>0.38983050847457629</v>
      </c>
    </row>
    <row r="43" spans="1:35">
      <c r="A43" s="89" t="s">
        <v>57</v>
      </c>
      <c r="B43" s="89"/>
      <c r="C43" s="89"/>
      <c r="D43" s="49">
        <v>62.016042780748663</v>
      </c>
      <c r="E43" s="49">
        <v>14.272727272727273</v>
      </c>
      <c r="F43" s="49">
        <v>47.743315508021389</v>
      </c>
      <c r="G43" s="49">
        <v>2.4331550802139037</v>
      </c>
      <c r="H43" s="49">
        <v>1.5133689839572193</v>
      </c>
      <c r="I43" s="49">
        <v>2.8449197860962565</v>
      </c>
      <c r="J43" s="49">
        <v>1.2727272727272727</v>
      </c>
      <c r="K43" s="49">
        <v>13.957219251336898</v>
      </c>
      <c r="L43" s="49">
        <v>35.786096256684495</v>
      </c>
      <c r="M43" s="49">
        <v>14.524064171122994</v>
      </c>
      <c r="N43" s="49">
        <v>21.262032085561497</v>
      </c>
      <c r="O43" s="50">
        <v>74.568074866310184</v>
      </c>
      <c r="P43" s="50">
        <v>0.37327272727272726</v>
      </c>
      <c r="Q43" s="50">
        <v>15.223074866310162</v>
      </c>
      <c r="R43" s="50">
        <v>32.336443850267372</v>
      </c>
      <c r="S43" s="50">
        <v>11.293582887700536</v>
      </c>
      <c r="T43" s="50">
        <v>7.2093529411764701</v>
      </c>
      <c r="U43" s="50">
        <v>8.0949144385026734</v>
      </c>
      <c r="V43" s="50">
        <v>7.7371818181818188</v>
      </c>
      <c r="W43" s="49">
        <v>4.9679144385026737</v>
      </c>
      <c r="X43" s="49">
        <v>11.197860962566844</v>
      </c>
      <c r="Y43" s="49">
        <v>9.882352941176471</v>
      </c>
      <c r="Z43" s="49">
        <v>1.3155080213903743</v>
      </c>
      <c r="AA43" s="49">
        <v>9.0534759358288763</v>
      </c>
      <c r="AB43" s="49">
        <v>7.8609625668449201</v>
      </c>
      <c r="AC43" s="49">
        <v>1.1925133689839573</v>
      </c>
      <c r="AD43" s="49">
        <v>8.1497326203208562</v>
      </c>
      <c r="AE43" s="49">
        <v>0.27272727272727271</v>
      </c>
      <c r="AF43" s="49">
        <v>7.4866310160427801E-2</v>
      </c>
      <c r="AG43" s="49">
        <v>4.2780748663101602E-2</v>
      </c>
      <c r="AH43" s="50">
        <v>4.7091818181818184</v>
      </c>
      <c r="AI43" s="50">
        <v>0.5401069518716578</v>
      </c>
    </row>
    <row r="44" spans="1:35">
      <c r="A44" s="89" t="s">
        <v>58</v>
      </c>
      <c r="B44" s="89"/>
      <c r="C44" s="89"/>
      <c r="D44" s="49">
        <v>31.762820512820515</v>
      </c>
      <c r="E44" s="49">
        <v>13.403846153846153</v>
      </c>
      <c r="F44" s="49">
        <v>18.358974358974358</v>
      </c>
      <c r="G44" s="49">
        <v>1.2435897435897436</v>
      </c>
      <c r="H44" s="49">
        <v>1.9583333333333333</v>
      </c>
      <c r="I44" s="49">
        <v>2.0416666666666665</v>
      </c>
      <c r="J44" s="49">
        <v>1.8429487179487178</v>
      </c>
      <c r="K44" s="49">
        <v>10.727564102564102</v>
      </c>
      <c r="L44" s="49">
        <v>15.083333333333334</v>
      </c>
      <c r="M44" s="49">
        <v>9.4519230769230766</v>
      </c>
      <c r="N44" s="49">
        <v>5.5769230769230766</v>
      </c>
      <c r="O44" s="50">
        <v>93.583339823717935</v>
      </c>
      <c r="P44" s="50">
        <v>0.21316346153846155</v>
      </c>
      <c r="Q44" s="50">
        <v>4.4444141025641031</v>
      </c>
      <c r="R44" s="50">
        <v>27.176259615384623</v>
      </c>
      <c r="S44" s="50">
        <v>4.7628051282051285</v>
      </c>
      <c r="T44" s="50">
        <v>6.6915198717948714</v>
      </c>
      <c r="U44" s="50">
        <v>45.258010897435902</v>
      </c>
      <c r="V44" s="50">
        <v>4.0686089743589724</v>
      </c>
      <c r="W44" s="49">
        <v>4.4102564102564106</v>
      </c>
      <c r="X44" s="49">
        <v>7.0961538461538458</v>
      </c>
      <c r="Y44" s="49">
        <v>6.1282051282051286</v>
      </c>
      <c r="Z44" s="49">
        <v>0.96794871794871795</v>
      </c>
      <c r="AA44" s="49">
        <v>5.8012820512820511</v>
      </c>
      <c r="AB44" s="49">
        <v>5.0865384615384617</v>
      </c>
      <c r="AC44" s="49">
        <v>0.71474358974358976</v>
      </c>
      <c r="AD44" s="49">
        <v>3.2756410256410255</v>
      </c>
      <c r="AE44" s="49">
        <v>0.13141025641025642</v>
      </c>
      <c r="AF44" s="49">
        <v>1.282051282051282E-2</v>
      </c>
      <c r="AG44" s="49">
        <v>9.6153846153846159E-3</v>
      </c>
      <c r="AH44" s="50">
        <v>2.1080858974358976</v>
      </c>
      <c r="AI44" s="50">
        <v>0.37179487179487181</v>
      </c>
    </row>
    <row r="45" spans="1:35">
      <c r="A45" s="89" t="s">
        <v>59</v>
      </c>
      <c r="B45" s="89"/>
      <c r="C45" s="89"/>
      <c r="D45" s="49">
        <v>42.053892215568865</v>
      </c>
      <c r="E45" s="49">
        <v>10.520958083832335</v>
      </c>
      <c r="F45" s="49">
        <v>31.532934131736528</v>
      </c>
      <c r="G45" s="49">
        <v>1.3772455089820359</v>
      </c>
      <c r="H45" s="49">
        <v>2.9820359281437128</v>
      </c>
      <c r="I45" s="49">
        <v>3.4251497005988023</v>
      </c>
      <c r="J45" s="49">
        <v>1.0239520958083832</v>
      </c>
      <c r="K45" s="49">
        <v>13.886227544910179</v>
      </c>
      <c r="L45" s="49">
        <v>26.017964071856287</v>
      </c>
      <c r="M45" s="49">
        <v>13.149700598802395</v>
      </c>
      <c r="N45" s="49">
        <v>9.9401197604790426</v>
      </c>
      <c r="O45" s="50">
        <v>95.273718562874265</v>
      </c>
      <c r="P45" s="50">
        <v>0.61900598802395201</v>
      </c>
      <c r="Q45" s="50">
        <v>16.927155688622751</v>
      </c>
      <c r="R45" s="50">
        <v>45.913634730538931</v>
      </c>
      <c r="S45" s="50">
        <v>13.858772455089824</v>
      </c>
      <c r="T45" s="50">
        <v>2.8861497005988022</v>
      </c>
      <c r="U45" s="50">
        <v>14.81265868263473</v>
      </c>
      <c r="V45" s="50">
        <v>6.4853293413173638</v>
      </c>
      <c r="W45" s="49">
        <v>4.3592814371257482</v>
      </c>
      <c r="X45" s="49">
        <v>6.4970059880239521</v>
      </c>
      <c r="Y45" s="49">
        <v>5.3353293413173652</v>
      </c>
      <c r="Z45" s="49">
        <v>1.1616766467065869</v>
      </c>
      <c r="AA45" s="49">
        <v>4.6227544910179637</v>
      </c>
      <c r="AB45" s="49">
        <v>3.6766467065868262</v>
      </c>
      <c r="AC45" s="49">
        <v>0.94610778443113774</v>
      </c>
      <c r="AD45" s="49">
        <v>1.874251497005988</v>
      </c>
      <c r="AE45" s="49">
        <v>0.1317365269461078</v>
      </c>
      <c r="AF45" s="49">
        <v>5.3892215568862277E-2</v>
      </c>
      <c r="AG45" s="49">
        <v>2.9940119760479042E-2</v>
      </c>
      <c r="AH45" s="50">
        <v>2.9596467065868262</v>
      </c>
      <c r="AI45" s="50">
        <v>0.3652694610778443</v>
      </c>
    </row>
    <row r="46" spans="1:35">
      <c r="A46" s="65"/>
      <c r="B46" s="65"/>
      <c r="C46" s="65"/>
      <c r="O46" s="16"/>
      <c r="P46" s="16"/>
      <c r="Q46" s="16"/>
      <c r="R46" s="16"/>
      <c r="S46" s="16"/>
      <c r="T46" s="16"/>
      <c r="U46" s="16"/>
      <c r="V46" s="16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6"/>
      <c r="AI46" s="16"/>
    </row>
    <row r="47" spans="1:35" ht="27" customHeight="1">
      <c r="A47" s="100" t="s">
        <v>70</v>
      </c>
      <c r="B47" s="101"/>
      <c r="C47" s="102"/>
      <c r="D47" s="57">
        <v>15.702491090551987</v>
      </c>
      <c r="E47" s="57">
        <v>4.5808337999129058</v>
      </c>
      <c r="F47" s="57">
        <v>11.121657290639082</v>
      </c>
      <c r="G47" s="57">
        <v>0.78047653326934541</v>
      </c>
      <c r="H47" s="57">
        <v>0.91769536353214076</v>
      </c>
      <c r="I47" s="57">
        <v>1.286159916815528</v>
      </c>
      <c r="J47" s="57">
        <v>0.61144141982385514</v>
      </c>
      <c r="K47" s="57">
        <v>6.1931550555007515</v>
      </c>
      <c r="L47" s="57">
        <v>7.5715644190862159</v>
      </c>
      <c r="M47" s="57">
        <v>4.0851041138987396</v>
      </c>
      <c r="N47" s="57">
        <v>3.3213355729152783</v>
      </c>
      <c r="O47" s="54">
        <v>44.242452778592458</v>
      </c>
      <c r="P47" s="54">
        <v>0.11122848179450945</v>
      </c>
      <c r="Q47" s="54">
        <v>6.2546145874992218</v>
      </c>
      <c r="R47" s="54">
        <v>15.517534415797941</v>
      </c>
      <c r="S47" s="54">
        <v>13.265306250388821</v>
      </c>
      <c r="T47" s="54">
        <v>2.0992975888945185</v>
      </c>
      <c r="U47" s="54">
        <v>6.7166209152069394</v>
      </c>
      <c r="V47" s="54">
        <v>2.8242720523280105</v>
      </c>
      <c r="W47" s="57">
        <v>1.7319433705708269</v>
      </c>
      <c r="X47" s="57">
        <v>2.9096790821268921</v>
      </c>
      <c r="Y47" s="57">
        <v>2.532682788101777</v>
      </c>
      <c r="Z47" s="57">
        <v>0.37699629402511536</v>
      </c>
      <c r="AA47" s="57">
        <v>2.4480763590796388</v>
      </c>
      <c r="AB47" s="57">
        <v>2.134179397623555</v>
      </c>
      <c r="AC47" s="57">
        <v>0.31389696145608381</v>
      </c>
      <c r="AD47" s="57">
        <v>1.4313772540236935</v>
      </c>
      <c r="AE47" s="57">
        <v>6.9320393526541721E-2</v>
      </c>
      <c r="AF47" s="57">
        <v>9.0649745380862248E-3</v>
      </c>
      <c r="AG47" s="57">
        <v>6.2210609575101541E-3</v>
      </c>
      <c r="AH47" s="54">
        <v>0.90264064485740458</v>
      </c>
      <c r="AI47" s="54">
        <v>0.14806125078874169</v>
      </c>
    </row>
    <row r="48" spans="1:35">
      <c r="A48" s="89" t="s">
        <v>52</v>
      </c>
      <c r="B48" s="89"/>
      <c r="C48" s="89"/>
      <c r="D48" s="49">
        <v>16.007083825265642</v>
      </c>
      <c r="E48" s="49">
        <v>4.2723337268791814</v>
      </c>
      <c r="F48" s="49">
        <v>11.734750098386462</v>
      </c>
      <c r="G48" s="49">
        <v>0.89020070838252652</v>
      </c>
      <c r="H48" s="49">
        <v>1.6347894529712712</v>
      </c>
      <c r="I48" s="49">
        <v>1.1082251082251082</v>
      </c>
      <c r="J48" s="49">
        <v>0.4903581267217631</v>
      </c>
      <c r="K48" s="49">
        <v>7.5442739079102719</v>
      </c>
      <c r="L48" s="49">
        <v>8.3974813065722156</v>
      </c>
      <c r="M48" s="49">
        <v>5.3577331759149942</v>
      </c>
      <c r="N48" s="49">
        <v>3.0397481306572214</v>
      </c>
      <c r="O48" s="50">
        <v>28.669280598189687</v>
      </c>
      <c r="P48" s="50">
        <v>7.5326249508067683E-2</v>
      </c>
      <c r="Q48" s="50">
        <v>5.647486816214089</v>
      </c>
      <c r="R48" s="50">
        <v>11.271371900826448</v>
      </c>
      <c r="S48" s="50">
        <v>6.1794293585202666</v>
      </c>
      <c r="T48" s="50">
        <v>2.2849106650924829</v>
      </c>
      <c r="U48" s="50">
        <v>3.210755608028335</v>
      </c>
      <c r="V48" s="50">
        <v>2.0461259346713887</v>
      </c>
      <c r="W48" s="49">
        <v>1.9889807162534436</v>
      </c>
      <c r="X48" s="49">
        <v>2.9500196772924046</v>
      </c>
      <c r="Y48" s="49">
        <v>2.5336481700118063</v>
      </c>
      <c r="Z48" s="49">
        <v>0.41637150728059819</v>
      </c>
      <c r="AA48" s="49">
        <v>2.4014167650531286</v>
      </c>
      <c r="AB48" s="49">
        <v>2.0480125934671389</v>
      </c>
      <c r="AC48" s="49">
        <v>0.35340417158598975</v>
      </c>
      <c r="AD48" s="49">
        <v>0.79338842975206614</v>
      </c>
      <c r="AE48" s="49">
        <v>2.2038567493112948E-2</v>
      </c>
      <c r="AF48" s="49">
        <v>5.5096418732782371E-3</v>
      </c>
      <c r="AG48" s="49">
        <v>4.7225501770956314E-3</v>
      </c>
      <c r="AH48" s="50">
        <v>0.81317827626918537</v>
      </c>
      <c r="AI48" s="50">
        <v>0.16528925619834711</v>
      </c>
    </row>
    <row r="49" spans="1:35">
      <c r="A49" s="89" t="s">
        <v>53</v>
      </c>
      <c r="B49" s="89"/>
      <c r="C49" s="89"/>
      <c r="D49" s="49">
        <v>17.715481171548117</v>
      </c>
      <c r="E49" s="49">
        <v>4.0627615062761508</v>
      </c>
      <c r="F49" s="49">
        <v>13.652719665271967</v>
      </c>
      <c r="G49" s="49">
        <v>0.64644351464435146</v>
      </c>
      <c r="H49" s="49">
        <v>0.65690376569037656</v>
      </c>
      <c r="I49" s="49">
        <v>0.80543933054393302</v>
      </c>
      <c r="J49" s="49">
        <v>0.53974895397489542</v>
      </c>
      <c r="K49" s="49">
        <v>8.05857740585774</v>
      </c>
      <c r="L49" s="49">
        <v>7.4184100418410042</v>
      </c>
      <c r="M49" s="49">
        <v>3.3389121338912133</v>
      </c>
      <c r="N49" s="49">
        <v>4.0794979079497908</v>
      </c>
      <c r="O49" s="50">
        <v>22.317353556485354</v>
      </c>
      <c r="P49" s="50">
        <v>4.9121338912133897E-2</v>
      </c>
      <c r="Q49" s="50">
        <v>10.216970711297071</v>
      </c>
      <c r="R49" s="50">
        <v>3.0417301255230123</v>
      </c>
      <c r="S49" s="50">
        <v>2.8917740585774059</v>
      </c>
      <c r="T49" s="50">
        <v>2.2765146443514643</v>
      </c>
      <c r="U49" s="50">
        <v>3.8412008368200827</v>
      </c>
      <c r="V49" s="50">
        <v>3.1792510460251031</v>
      </c>
      <c r="W49" s="49">
        <v>1.6255230125523012</v>
      </c>
      <c r="X49" s="49">
        <v>2.0753138075313808</v>
      </c>
      <c r="Y49" s="49">
        <v>1.8221757322175731</v>
      </c>
      <c r="Z49" s="49">
        <v>0.25313807531380755</v>
      </c>
      <c r="AA49" s="49">
        <v>1.6987447698744771</v>
      </c>
      <c r="AB49" s="49">
        <v>1.5</v>
      </c>
      <c r="AC49" s="49">
        <v>0.19874476987447698</v>
      </c>
      <c r="AD49" s="49">
        <v>1.1234309623430963</v>
      </c>
      <c r="AE49" s="49">
        <v>5.2301255230125521E-2</v>
      </c>
      <c r="AF49" s="49">
        <v>6.2761506276150627E-3</v>
      </c>
      <c r="AG49" s="49">
        <v>2.0920502092050207E-3</v>
      </c>
      <c r="AH49" s="50">
        <v>0.8263054393305439</v>
      </c>
      <c r="AI49" s="50">
        <v>0.21129707112970711</v>
      </c>
    </row>
    <row r="50" spans="1:35">
      <c r="A50" s="89" t="s">
        <v>54</v>
      </c>
      <c r="B50" s="89"/>
      <c r="C50" s="89"/>
      <c r="D50" s="49">
        <v>17.88372093023256</v>
      </c>
      <c r="E50" s="49">
        <v>5.5867620751341684</v>
      </c>
      <c r="F50" s="49">
        <v>12.29695885509839</v>
      </c>
      <c r="G50" s="49">
        <v>0.75670840787119853</v>
      </c>
      <c r="H50" s="49">
        <v>0.82647584973166366</v>
      </c>
      <c r="I50" s="49">
        <v>1.1914132379248659</v>
      </c>
      <c r="J50" s="49">
        <v>1.0912343470483006</v>
      </c>
      <c r="K50" s="49">
        <v>7.7567084078711988</v>
      </c>
      <c r="L50" s="49">
        <v>6.0787119856887299</v>
      </c>
      <c r="M50" s="49">
        <v>1.6690518783542039</v>
      </c>
      <c r="N50" s="49">
        <v>3.670840787119857</v>
      </c>
      <c r="O50" s="50">
        <v>166.50501431127012</v>
      </c>
      <c r="P50" s="50">
        <v>8.3361359570661916E-2</v>
      </c>
      <c r="Q50" s="50">
        <v>9.993567084078709</v>
      </c>
      <c r="R50" s="50">
        <v>59.299880143112681</v>
      </c>
      <c r="S50" s="50">
        <v>79.832280858676214</v>
      </c>
      <c r="T50" s="50">
        <v>2.5125652951699466</v>
      </c>
      <c r="U50" s="50">
        <v>14.88751520572451</v>
      </c>
      <c r="V50" s="50">
        <v>7.773901610017889</v>
      </c>
      <c r="W50" s="49">
        <v>1.9016100178890876</v>
      </c>
      <c r="X50" s="49">
        <v>3.5259391771019679</v>
      </c>
      <c r="Y50" s="49">
        <v>3.2665474060822897</v>
      </c>
      <c r="Z50" s="49">
        <v>0.25939177101967797</v>
      </c>
      <c r="AA50" s="49">
        <v>3.2057245080500896</v>
      </c>
      <c r="AB50" s="49">
        <v>2.9785330948121644</v>
      </c>
      <c r="AC50" s="49">
        <v>0.22719141323792486</v>
      </c>
      <c r="AD50" s="49">
        <v>2.1091234347048302</v>
      </c>
      <c r="AE50" s="49">
        <v>0.29338103756708406</v>
      </c>
      <c r="AF50" s="49">
        <v>3.5778175313059034E-3</v>
      </c>
      <c r="AG50" s="49">
        <v>3.5778175313059034E-3</v>
      </c>
      <c r="AH50" s="50">
        <v>0.84745438282647556</v>
      </c>
      <c r="AI50" s="50">
        <v>0.11985688729874776</v>
      </c>
    </row>
    <row r="51" spans="1:35">
      <c r="A51" s="89" t="s">
        <v>55</v>
      </c>
      <c r="B51" s="89"/>
      <c r="C51" s="89"/>
      <c r="D51" s="49">
        <v>13.385960650959436</v>
      </c>
      <c r="E51" s="49">
        <v>5.1323779451056595</v>
      </c>
      <c r="F51" s="49">
        <v>8.253582705853777</v>
      </c>
      <c r="G51" s="49">
        <v>1.5521010444498422</v>
      </c>
      <c r="H51" s="49">
        <v>0.64853048336167118</v>
      </c>
      <c r="I51" s="49">
        <v>4.3988341025018221</v>
      </c>
      <c r="J51" s="49">
        <v>0.90842846733058058</v>
      </c>
      <c r="K51" s="49">
        <v>3.6531454942919601</v>
      </c>
      <c r="L51" s="49">
        <v>3.4345397133835318</v>
      </c>
      <c r="M51" s="49">
        <v>2.0816128248724799</v>
      </c>
      <c r="N51" s="49">
        <v>1.3529268885110517</v>
      </c>
      <c r="O51" s="50">
        <v>28.988569346611609</v>
      </c>
      <c r="P51" s="50">
        <v>0.17520281758562059</v>
      </c>
      <c r="Q51" s="50">
        <v>1.4552368229293176</v>
      </c>
      <c r="R51" s="50">
        <v>1.0324289531212048</v>
      </c>
      <c r="S51" s="50">
        <v>22.33199902841875</v>
      </c>
      <c r="T51" s="50">
        <v>0.46446441583677428</v>
      </c>
      <c r="U51" s="50">
        <v>3.5292373087199418</v>
      </c>
      <c r="V51" s="50">
        <v>2.0483993198931261</v>
      </c>
      <c r="W51" s="49">
        <v>1.0080155452999757</v>
      </c>
      <c r="X51" s="49">
        <v>3.177070682535827</v>
      </c>
      <c r="Y51" s="49">
        <v>2.5674034491134323</v>
      </c>
      <c r="Z51" s="49">
        <v>0.60966723342239493</v>
      </c>
      <c r="AA51" s="49">
        <v>2.7568617925674035</v>
      </c>
      <c r="AB51" s="49">
        <v>2.2977896526597039</v>
      </c>
      <c r="AC51" s="49">
        <v>0.45907213990769979</v>
      </c>
      <c r="AD51" s="49">
        <v>0.74083070196745204</v>
      </c>
      <c r="AE51" s="49">
        <v>6.3152781151323778E-2</v>
      </c>
      <c r="AF51" s="49">
        <v>0</v>
      </c>
      <c r="AG51" s="49">
        <v>0</v>
      </c>
      <c r="AH51" s="50">
        <v>0.59463201360213747</v>
      </c>
      <c r="AI51" s="50">
        <v>9.4729171726985667E-2</v>
      </c>
    </row>
    <row r="52" spans="1:35">
      <c r="A52" s="89" t="s">
        <v>56</v>
      </c>
      <c r="B52" s="89"/>
      <c r="C52" s="89"/>
      <c r="D52" s="49">
        <v>17.165005537098562</v>
      </c>
      <c r="E52" s="49">
        <v>5.0476190476190474</v>
      </c>
      <c r="F52" s="49">
        <v>12.117386489479513</v>
      </c>
      <c r="G52" s="49">
        <v>0.90365448504983392</v>
      </c>
      <c r="H52" s="49">
        <v>0.72093023255813948</v>
      </c>
      <c r="I52" s="49">
        <v>1.3565891472868217</v>
      </c>
      <c r="J52" s="49">
        <v>0.654485049833887</v>
      </c>
      <c r="K52" s="49">
        <v>8.0730897009966771</v>
      </c>
      <c r="L52" s="49">
        <v>8.6688815060908091</v>
      </c>
      <c r="M52" s="49">
        <v>5.4584717607973419</v>
      </c>
      <c r="N52" s="49">
        <v>3.1993355481727574</v>
      </c>
      <c r="O52" s="50">
        <v>41.809961716500553</v>
      </c>
      <c r="P52" s="50">
        <v>0.16409966777408636</v>
      </c>
      <c r="Q52" s="50">
        <v>10.945955924695456</v>
      </c>
      <c r="R52" s="50">
        <v>17.454075858250278</v>
      </c>
      <c r="S52" s="50">
        <v>6.2739800996677761</v>
      </c>
      <c r="T52" s="50">
        <v>2.5536722037652271</v>
      </c>
      <c r="U52" s="50">
        <v>4.418179069767441</v>
      </c>
      <c r="V52" s="50">
        <v>3.0808026356589147</v>
      </c>
      <c r="W52" s="49">
        <v>2.1362126245847177</v>
      </c>
      <c r="X52" s="49">
        <v>3.2757475083056478</v>
      </c>
      <c r="Y52" s="49">
        <v>2.9069767441860463</v>
      </c>
      <c r="Z52" s="49">
        <v>0.3687707641196013</v>
      </c>
      <c r="AA52" s="49">
        <v>2.9988925802879289</v>
      </c>
      <c r="AB52" s="49">
        <v>2.6644518272425248</v>
      </c>
      <c r="AC52" s="49">
        <v>0.33444075304540422</v>
      </c>
      <c r="AD52" s="49">
        <v>2.3975636766334443</v>
      </c>
      <c r="AE52" s="49">
        <v>3.6544850498338874E-2</v>
      </c>
      <c r="AF52" s="49">
        <v>1.3289036544850499E-2</v>
      </c>
      <c r="AG52" s="49">
        <v>1.1074197120708749E-2</v>
      </c>
      <c r="AH52" s="50">
        <v>0.99562192691029872</v>
      </c>
      <c r="AI52" s="50">
        <v>0.15282392026578073</v>
      </c>
    </row>
    <row r="53" spans="1:35">
      <c r="A53" s="89" t="s">
        <v>57</v>
      </c>
      <c r="B53" s="89"/>
      <c r="C53" s="89"/>
      <c r="D53" s="49">
        <v>14.642676767676768</v>
      </c>
      <c r="E53" s="49">
        <v>3.3699494949494948</v>
      </c>
      <c r="F53" s="49">
        <v>11.272727272727273</v>
      </c>
      <c r="G53" s="49">
        <v>0.5744949494949495</v>
      </c>
      <c r="H53" s="49">
        <v>0.35732323232323232</v>
      </c>
      <c r="I53" s="49">
        <v>0.67171717171717171</v>
      </c>
      <c r="J53" s="49">
        <v>0.3005050505050505</v>
      </c>
      <c r="K53" s="49">
        <v>3.2954545454545454</v>
      </c>
      <c r="L53" s="49">
        <v>8.4494949494949498</v>
      </c>
      <c r="M53" s="49">
        <v>3.4292929292929295</v>
      </c>
      <c r="N53" s="49">
        <v>5.0202020202020199</v>
      </c>
      <c r="O53" s="50">
        <v>17.606351010101015</v>
      </c>
      <c r="P53" s="50">
        <v>8.813383838383837E-2</v>
      </c>
      <c r="Q53" s="50">
        <v>3.5943371212121216</v>
      </c>
      <c r="R53" s="50">
        <v>7.6349936868686861</v>
      </c>
      <c r="S53" s="50">
        <v>2.6665404040404042</v>
      </c>
      <c r="T53" s="50">
        <v>1.7022083333333331</v>
      </c>
      <c r="U53" s="50">
        <v>1.9112992424242425</v>
      </c>
      <c r="V53" s="50">
        <v>1.826834595959596</v>
      </c>
      <c r="W53" s="49">
        <v>1.172979797979798</v>
      </c>
      <c r="X53" s="49">
        <v>2.643939393939394</v>
      </c>
      <c r="Y53" s="49">
        <v>2.3333333333333335</v>
      </c>
      <c r="Z53" s="49">
        <v>0.31060606060606061</v>
      </c>
      <c r="AA53" s="49">
        <v>2.1376262626262625</v>
      </c>
      <c r="AB53" s="49">
        <v>1.856060606060606</v>
      </c>
      <c r="AC53" s="49">
        <v>0.28156565656565657</v>
      </c>
      <c r="AD53" s="49">
        <v>1.9242424242424243</v>
      </c>
      <c r="AE53" s="49">
        <v>6.4393939393939392E-2</v>
      </c>
      <c r="AF53" s="49">
        <v>1.7676767676767676E-2</v>
      </c>
      <c r="AG53" s="49">
        <v>1.0101010101010102E-2</v>
      </c>
      <c r="AH53" s="50">
        <v>1.1118901515151516</v>
      </c>
      <c r="AI53" s="50">
        <v>0.12752525252525251</v>
      </c>
    </row>
    <row r="54" spans="1:35">
      <c r="A54" s="89" t="s">
        <v>58</v>
      </c>
      <c r="B54" s="89"/>
      <c r="C54" s="89"/>
      <c r="D54" s="49">
        <v>12.120841487279845</v>
      </c>
      <c r="E54" s="49">
        <v>5.1149706457925639</v>
      </c>
      <c r="F54" s="49">
        <v>7.0058708414872806</v>
      </c>
      <c r="G54" s="49">
        <v>0.47455968688845407</v>
      </c>
      <c r="H54" s="49">
        <v>0.74730919765166348</v>
      </c>
      <c r="I54" s="49">
        <v>0.77910958904109595</v>
      </c>
      <c r="J54" s="49">
        <v>0.70327788649706469</v>
      </c>
      <c r="K54" s="49">
        <v>4.0936888454011751</v>
      </c>
      <c r="L54" s="49">
        <v>5.7558708414872806</v>
      </c>
      <c r="M54" s="49">
        <v>3.6068982387475543</v>
      </c>
      <c r="N54" s="49">
        <v>2.1281800391389436</v>
      </c>
      <c r="O54" s="50">
        <v>35.711842007093935</v>
      </c>
      <c r="P54" s="50">
        <v>8.1344178082191798E-2</v>
      </c>
      <c r="Q54" s="50">
        <v>1.6960092954990218</v>
      </c>
      <c r="R54" s="50">
        <v>10.370588307240709</v>
      </c>
      <c r="S54" s="50">
        <v>1.8175088062622311</v>
      </c>
      <c r="T54" s="50">
        <v>2.5535154109589042</v>
      </c>
      <c r="U54" s="50">
        <v>17.270669520547948</v>
      </c>
      <c r="V54" s="50">
        <v>1.552600293542074</v>
      </c>
      <c r="W54" s="49">
        <v>1.6829745596868886</v>
      </c>
      <c r="X54" s="49">
        <v>2.7079256360078281</v>
      </c>
      <c r="Y54" s="49">
        <v>2.3385518590998045</v>
      </c>
      <c r="Z54" s="49">
        <v>0.36937377690802353</v>
      </c>
      <c r="AA54" s="49">
        <v>2.2137964774951078</v>
      </c>
      <c r="AB54" s="49">
        <v>1.9410469667318984</v>
      </c>
      <c r="AC54" s="49">
        <v>0.27274951076320941</v>
      </c>
      <c r="AD54" s="49">
        <v>1.2500000000000002</v>
      </c>
      <c r="AE54" s="49">
        <v>5.0146771037182E-2</v>
      </c>
      <c r="AF54" s="49">
        <v>4.8923679060665368E-3</v>
      </c>
      <c r="AG54" s="49">
        <v>3.6692759295499024E-3</v>
      </c>
      <c r="AH54" s="50">
        <v>0.80445547945205487</v>
      </c>
      <c r="AI54" s="50">
        <v>0.14187866927592957</v>
      </c>
    </row>
    <row r="55" spans="1:35">
      <c r="A55" s="89" t="s">
        <v>59</v>
      </c>
      <c r="B55" s="89"/>
      <c r="C55" s="89"/>
      <c r="D55" s="49">
        <v>17.813570069752696</v>
      </c>
      <c r="E55" s="49">
        <v>4.4565630944831955</v>
      </c>
      <c r="F55" s="49">
        <v>13.357006975269499</v>
      </c>
      <c r="G55" s="49">
        <v>0.58338617628408374</v>
      </c>
      <c r="H55" s="49">
        <v>1.263157894736842</v>
      </c>
      <c r="I55" s="49">
        <v>1.4508560558021559</v>
      </c>
      <c r="J55" s="49">
        <v>0.43373493975903615</v>
      </c>
      <c r="K55" s="49">
        <v>5.8820545339251744</v>
      </c>
      <c r="L55" s="49">
        <v>11.020925808497147</v>
      </c>
      <c r="M55" s="49">
        <v>5.5700697526949901</v>
      </c>
      <c r="N55" s="49">
        <v>4.2105263157894735</v>
      </c>
      <c r="O55" s="50">
        <v>40.356908053265698</v>
      </c>
      <c r="P55" s="50">
        <v>0.26220418516169941</v>
      </c>
      <c r="Q55" s="50">
        <v>7.1701585288522498</v>
      </c>
      <c r="R55" s="50">
        <v>19.448514901712116</v>
      </c>
      <c r="S55" s="50">
        <v>5.8704248573240339</v>
      </c>
      <c r="T55" s="50">
        <v>1.2225415345592896</v>
      </c>
      <c r="U55" s="50">
        <v>6.2744806594800249</v>
      </c>
      <c r="V55" s="50">
        <v>2.7471147748890292</v>
      </c>
      <c r="W55" s="49">
        <v>1.8465440710209258</v>
      </c>
      <c r="X55" s="49">
        <v>2.7520608750792643</v>
      </c>
      <c r="Y55" s="49">
        <v>2.2599873176918197</v>
      </c>
      <c r="Z55" s="49">
        <v>0.49207355738744452</v>
      </c>
      <c r="AA55" s="49">
        <v>1.9581483830057071</v>
      </c>
      <c r="AB55" s="49">
        <v>1.5573874445149016</v>
      </c>
      <c r="AC55" s="49">
        <v>0.40076093849080535</v>
      </c>
      <c r="AD55" s="49">
        <v>0.79391249207355741</v>
      </c>
      <c r="AE55" s="49">
        <v>5.5802155992390613E-2</v>
      </c>
      <c r="AF55" s="49">
        <v>2.2828154724159798E-2</v>
      </c>
      <c r="AG55" s="49">
        <v>1.2682308180088777E-2</v>
      </c>
      <c r="AH55" s="50">
        <v>1.2536740646797717</v>
      </c>
      <c r="AI55" s="50">
        <v>0.15472415979708307</v>
      </c>
    </row>
  </sheetData>
  <mergeCells count="74">
    <mergeCell ref="A3:AI3"/>
    <mergeCell ref="AD1:AI1"/>
    <mergeCell ref="A55:C55"/>
    <mergeCell ref="A49:C49"/>
    <mergeCell ref="A51:C51"/>
    <mergeCell ref="A52:C52"/>
    <mergeCell ref="A53:C53"/>
    <mergeCell ref="A54:C54"/>
    <mergeCell ref="A50:C50"/>
    <mergeCell ref="A22:C22"/>
    <mergeCell ref="A23:C23"/>
    <mergeCell ref="A21:C21"/>
    <mergeCell ref="A37:C37"/>
    <mergeCell ref="A47:C47"/>
    <mergeCell ref="A38:C38"/>
    <mergeCell ref="A39:C39"/>
    <mergeCell ref="A40:C40"/>
    <mergeCell ref="A41:C41"/>
    <mergeCell ref="A42:C42"/>
    <mergeCell ref="A25:A26"/>
    <mergeCell ref="A43:C43"/>
    <mergeCell ref="A44:C44"/>
    <mergeCell ref="A45:C45"/>
    <mergeCell ref="A48:C48"/>
    <mergeCell ref="AF25:AF26"/>
    <mergeCell ref="AH25:AH26"/>
    <mergeCell ref="AI25:AI26"/>
    <mergeCell ref="A13:C13"/>
    <mergeCell ref="A14:C14"/>
    <mergeCell ref="A15:C15"/>
    <mergeCell ref="A16:C16"/>
    <mergeCell ref="A17:C17"/>
    <mergeCell ref="A19:C19"/>
    <mergeCell ref="A20:C20"/>
    <mergeCell ref="X25:X26"/>
    <mergeCell ref="Y25:Z25"/>
    <mergeCell ref="AA25:AA26"/>
    <mergeCell ref="AB25:AC25"/>
    <mergeCell ref="AD25:AD26"/>
    <mergeCell ref="AE25:AE26"/>
    <mergeCell ref="W25:W26"/>
    <mergeCell ref="C25:C26"/>
    <mergeCell ref="D25:D26"/>
    <mergeCell ref="E25:F25"/>
    <mergeCell ref="G25:H25"/>
    <mergeCell ref="I25:J25"/>
    <mergeCell ref="K25:K26"/>
    <mergeCell ref="L25:L26"/>
    <mergeCell ref="M25:N25"/>
    <mergeCell ref="O25:O26"/>
    <mergeCell ref="P25:U25"/>
    <mergeCell ref="V25:V26"/>
    <mergeCell ref="AA5:AA6"/>
    <mergeCell ref="AB5:AC5"/>
    <mergeCell ref="AE5:AE6"/>
    <mergeCell ref="AH5:AH6"/>
    <mergeCell ref="AI5:AI6"/>
    <mergeCell ref="AD5:AD6"/>
    <mergeCell ref="AF5:AF6"/>
    <mergeCell ref="Y5:Z5"/>
    <mergeCell ref="L5:L6"/>
    <mergeCell ref="M5:N5"/>
    <mergeCell ref="O5:O6"/>
    <mergeCell ref="C5:C6"/>
    <mergeCell ref="D5:D6"/>
    <mergeCell ref="I5:J5"/>
    <mergeCell ref="K5:K6"/>
    <mergeCell ref="V5:V6"/>
    <mergeCell ref="P5:U5"/>
    <mergeCell ref="A5:A6"/>
    <mergeCell ref="E5:F5"/>
    <mergeCell ref="G5:H5"/>
    <mergeCell ref="W5:W6"/>
    <mergeCell ref="X5:X6"/>
  </mergeCells>
  <pageMargins left="0.19685039370078741" right="0.19685039370078741" top="0.59055118110236227" bottom="0.19685039370078741" header="0" footer="0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Смелая Анастасия Александровна</dc:creator>
  <cp:lastModifiedBy>npiskova</cp:lastModifiedBy>
  <cp:lastPrinted>2017-11-09T10:35:58Z</cp:lastPrinted>
  <dcterms:created xsi:type="dcterms:W3CDTF">2017-10-30T06:52:47Z</dcterms:created>
  <dcterms:modified xsi:type="dcterms:W3CDTF">2017-11-09T10:39:01Z</dcterms:modified>
</cp:coreProperties>
</file>