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65" windowWidth="15120" windowHeight="7650"/>
  </bookViews>
  <sheets>
    <sheet name="Все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127" i="1" l="1"/>
  <c r="B110" i="1" l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2" i="1"/>
  <c r="C112" i="1"/>
  <c r="D112" i="1"/>
  <c r="E112" i="1"/>
  <c r="F112" i="1"/>
  <c r="G112" i="1"/>
  <c r="H112" i="1"/>
  <c r="I112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6" i="1"/>
  <c r="C116" i="1"/>
  <c r="D116" i="1"/>
  <c r="E116" i="1"/>
  <c r="F116" i="1"/>
  <c r="G116" i="1"/>
  <c r="H116" i="1"/>
  <c r="I116" i="1"/>
  <c r="B117" i="1"/>
  <c r="C117" i="1"/>
  <c r="D117" i="1"/>
  <c r="E117" i="1"/>
  <c r="F117" i="1"/>
  <c r="G117" i="1"/>
  <c r="H117" i="1"/>
  <c r="I117" i="1"/>
  <c r="B118" i="1"/>
  <c r="C118" i="1"/>
  <c r="D118" i="1"/>
  <c r="E118" i="1"/>
  <c r="F118" i="1"/>
  <c r="G118" i="1"/>
  <c r="H118" i="1"/>
  <c r="I118" i="1"/>
  <c r="B119" i="1"/>
  <c r="C119" i="1"/>
  <c r="D119" i="1"/>
  <c r="E119" i="1"/>
  <c r="F119" i="1"/>
  <c r="G119" i="1"/>
  <c r="H119" i="1"/>
  <c r="I119" i="1"/>
  <c r="B120" i="1"/>
  <c r="C120" i="1"/>
  <c r="D120" i="1"/>
  <c r="E120" i="1"/>
  <c r="F120" i="1"/>
  <c r="G120" i="1"/>
  <c r="H120" i="1"/>
  <c r="I120" i="1"/>
  <c r="B121" i="1"/>
  <c r="C121" i="1"/>
  <c r="D121" i="1"/>
  <c r="E121" i="1"/>
  <c r="F121" i="1"/>
  <c r="G121" i="1"/>
  <c r="H121" i="1"/>
  <c r="I121" i="1"/>
  <c r="B122" i="1"/>
  <c r="C122" i="1"/>
  <c r="D122" i="1"/>
  <c r="E122" i="1"/>
  <c r="F122" i="1"/>
  <c r="G122" i="1"/>
  <c r="H122" i="1"/>
  <c r="I122" i="1"/>
  <c r="B123" i="1"/>
  <c r="C123" i="1"/>
  <c r="D123" i="1"/>
  <c r="E123" i="1"/>
  <c r="F123" i="1"/>
  <c r="G123" i="1"/>
  <c r="H123" i="1"/>
  <c r="I123" i="1"/>
  <c r="B124" i="1"/>
  <c r="C124" i="1"/>
  <c r="D124" i="1"/>
  <c r="E124" i="1"/>
  <c r="F124" i="1"/>
  <c r="G124" i="1"/>
  <c r="H124" i="1"/>
  <c r="I124" i="1"/>
  <c r="B125" i="1"/>
  <c r="C125" i="1"/>
  <c r="D125" i="1"/>
  <c r="E125" i="1"/>
  <c r="F125" i="1"/>
  <c r="G125" i="1"/>
  <c r="H125" i="1"/>
  <c r="I125" i="1"/>
  <c r="B126" i="1"/>
  <c r="C126" i="1"/>
  <c r="D126" i="1"/>
  <c r="E126" i="1"/>
  <c r="F126" i="1"/>
  <c r="G126" i="1"/>
  <c r="H126" i="1"/>
  <c r="I126" i="1"/>
  <c r="B127" i="1"/>
  <c r="C127" i="1"/>
  <c r="D127" i="1"/>
  <c r="E127" i="1"/>
  <c r="F127" i="1"/>
  <c r="H127" i="1"/>
  <c r="I127" i="1"/>
  <c r="B128" i="1"/>
  <c r="C128" i="1"/>
  <c r="D128" i="1"/>
  <c r="E128" i="1"/>
  <c r="F128" i="1"/>
  <c r="G128" i="1"/>
  <c r="H128" i="1"/>
  <c r="I128" i="1"/>
  <c r="B129" i="1"/>
  <c r="C129" i="1"/>
  <c r="D129" i="1"/>
  <c r="E129" i="1"/>
  <c r="F129" i="1"/>
  <c r="G129" i="1"/>
  <c r="H129" i="1"/>
  <c r="I129" i="1"/>
  <c r="B130" i="1"/>
  <c r="C130" i="1"/>
  <c r="D130" i="1"/>
  <c r="E130" i="1"/>
  <c r="F130" i="1"/>
  <c r="G130" i="1"/>
  <c r="H130" i="1"/>
  <c r="I130" i="1"/>
  <c r="B131" i="1"/>
  <c r="C131" i="1"/>
  <c r="D131" i="1"/>
  <c r="E131" i="1"/>
  <c r="F131" i="1"/>
  <c r="G131" i="1"/>
  <c r="H131" i="1"/>
  <c r="I131" i="1"/>
  <c r="B132" i="1"/>
  <c r="C132" i="1"/>
  <c r="D132" i="1"/>
  <c r="E132" i="1"/>
  <c r="F132" i="1"/>
  <c r="G132" i="1"/>
  <c r="H132" i="1"/>
  <c r="I132" i="1"/>
  <c r="B133" i="1"/>
  <c r="C133" i="1"/>
  <c r="D133" i="1"/>
  <c r="E133" i="1"/>
  <c r="F133" i="1"/>
  <c r="G133" i="1"/>
  <c r="H133" i="1"/>
  <c r="I133" i="1"/>
  <c r="B134" i="1"/>
  <c r="C134" i="1"/>
  <c r="D134" i="1"/>
  <c r="E134" i="1"/>
  <c r="F134" i="1"/>
  <c r="G134" i="1"/>
  <c r="H134" i="1"/>
  <c r="I134" i="1"/>
  <c r="B135" i="1"/>
  <c r="C135" i="1"/>
  <c r="D135" i="1"/>
  <c r="E135" i="1"/>
  <c r="F135" i="1"/>
  <c r="G135" i="1"/>
  <c r="H135" i="1"/>
  <c r="I135" i="1"/>
  <c r="B136" i="1"/>
  <c r="C136" i="1"/>
  <c r="D136" i="1"/>
  <c r="E136" i="1"/>
  <c r="F136" i="1"/>
  <c r="G136" i="1"/>
  <c r="H136" i="1"/>
  <c r="I136" i="1"/>
  <c r="B137" i="1"/>
  <c r="C137" i="1"/>
  <c r="D137" i="1"/>
  <c r="E137" i="1"/>
  <c r="F137" i="1"/>
  <c r="G137" i="1"/>
  <c r="H137" i="1"/>
  <c r="I137" i="1"/>
  <c r="B138" i="1"/>
  <c r="C138" i="1"/>
  <c r="D138" i="1"/>
  <c r="E138" i="1"/>
  <c r="F138" i="1"/>
  <c r="G138" i="1"/>
  <c r="H138" i="1"/>
  <c r="I138" i="1"/>
  <c r="B139" i="1"/>
  <c r="C139" i="1"/>
  <c r="D139" i="1"/>
  <c r="E139" i="1"/>
  <c r="F139" i="1"/>
  <c r="G139" i="1"/>
  <c r="H139" i="1"/>
  <c r="I139" i="1"/>
  <c r="B140" i="1"/>
  <c r="C140" i="1"/>
  <c r="D140" i="1"/>
  <c r="E140" i="1"/>
  <c r="F140" i="1"/>
  <c r="G140" i="1"/>
  <c r="H140" i="1"/>
  <c r="I140" i="1"/>
  <c r="B141" i="1"/>
  <c r="C141" i="1"/>
  <c r="D141" i="1"/>
  <c r="E141" i="1"/>
  <c r="F141" i="1"/>
  <c r="G141" i="1"/>
  <c r="H141" i="1"/>
  <c r="I141" i="1"/>
  <c r="B142" i="1"/>
  <c r="C142" i="1"/>
  <c r="D142" i="1"/>
  <c r="E142" i="1"/>
  <c r="F142" i="1"/>
  <c r="G142" i="1"/>
  <c r="H142" i="1"/>
  <c r="I142" i="1"/>
  <c r="B143" i="1"/>
  <c r="C143" i="1"/>
  <c r="D143" i="1"/>
  <c r="E143" i="1"/>
  <c r="F143" i="1"/>
  <c r="G143" i="1"/>
  <c r="H143" i="1"/>
  <c r="I143" i="1"/>
  <c r="B144" i="1"/>
  <c r="C144" i="1"/>
  <c r="D144" i="1"/>
  <c r="E144" i="1"/>
  <c r="F144" i="1"/>
  <c r="G144" i="1"/>
  <c r="H144" i="1"/>
  <c r="I144" i="1"/>
  <c r="B145" i="1"/>
  <c r="C145" i="1"/>
  <c r="D145" i="1"/>
  <c r="E145" i="1"/>
  <c r="F145" i="1"/>
  <c r="G145" i="1"/>
  <c r="H145" i="1"/>
  <c r="I145" i="1"/>
  <c r="B146" i="1"/>
  <c r="C146" i="1"/>
  <c r="D146" i="1"/>
  <c r="E146" i="1"/>
  <c r="F146" i="1"/>
  <c r="G146" i="1"/>
  <c r="H146" i="1"/>
  <c r="I146" i="1"/>
  <c r="B147" i="1"/>
  <c r="C147" i="1"/>
  <c r="D147" i="1"/>
  <c r="E147" i="1"/>
  <c r="F147" i="1"/>
  <c r="G147" i="1"/>
  <c r="H147" i="1"/>
  <c r="I147" i="1"/>
  <c r="B148" i="1"/>
  <c r="C148" i="1"/>
  <c r="D148" i="1"/>
  <c r="E148" i="1"/>
  <c r="F148" i="1"/>
  <c r="G148" i="1"/>
  <c r="H148" i="1"/>
  <c r="I148" i="1"/>
  <c r="B149" i="1"/>
  <c r="C149" i="1"/>
  <c r="D149" i="1"/>
  <c r="E149" i="1"/>
  <c r="F149" i="1"/>
  <c r="G149" i="1"/>
  <c r="H149" i="1"/>
  <c r="I149" i="1"/>
  <c r="B150" i="1"/>
  <c r="C150" i="1"/>
  <c r="D150" i="1"/>
  <c r="E150" i="1"/>
  <c r="F150" i="1"/>
  <c r="G150" i="1"/>
  <c r="H150" i="1"/>
  <c r="I150" i="1"/>
  <c r="B151" i="1"/>
  <c r="C151" i="1"/>
  <c r="D151" i="1"/>
  <c r="E151" i="1"/>
  <c r="F151" i="1"/>
  <c r="G151" i="1"/>
  <c r="H151" i="1"/>
  <c r="I151" i="1"/>
  <c r="B152" i="1"/>
  <c r="C152" i="1"/>
  <c r="D152" i="1"/>
  <c r="E152" i="1"/>
  <c r="F152" i="1"/>
  <c r="G152" i="1"/>
  <c r="H152" i="1"/>
  <c r="I152" i="1"/>
  <c r="B153" i="1"/>
  <c r="C153" i="1"/>
  <c r="D153" i="1"/>
  <c r="E153" i="1"/>
  <c r="F153" i="1"/>
  <c r="G153" i="1"/>
  <c r="H153" i="1"/>
  <c r="I153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B80" i="1"/>
  <c r="C80" i="1"/>
  <c r="D80" i="1"/>
  <c r="E80" i="1"/>
  <c r="F80" i="1"/>
  <c r="G80" i="1"/>
  <c r="H80" i="1"/>
  <c r="I80" i="1"/>
  <c r="B81" i="1"/>
  <c r="C81" i="1"/>
  <c r="D81" i="1"/>
  <c r="E81" i="1"/>
  <c r="F81" i="1"/>
  <c r="G81" i="1"/>
  <c r="H81" i="1"/>
  <c r="I81" i="1"/>
  <c r="B82" i="1"/>
  <c r="C82" i="1"/>
  <c r="D82" i="1"/>
  <c r="E82" i="1"/>
  <c r="F82" i="1"/>
  <c r="G82" i="1"/>
  <c r="H82" i="1"/>
  <c r="I82" i="1"/>
  <c r="B83" i="1"/>
  <c r="C83" i="1"/>
  <c r="D83" i="1"/>
  <c r="E83" i="1"/>
  <c r="F83" i="1"/>
  <c r="G83" i="1"/>
  <c r="H83" i="1"/>
  <c r="I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B86" i="1"/>
  <c r="C86" i="1"/>
  <c r="D86" i="1"/>
  <c r="E86" i="1"/>
  <c r="F86" i="1"/>
  <c r="G86" i="1"/>
  <c r="H86" i="1"/>
  <c r="I86" i="1"/>
  <c r="B87" i="1"/>
  <c r="C87" i="1"/>
  <c r="D87" i="1"/>
  <c r="E87" i="1"/>
  <c r="F87" i="1"/>
  <c r="G87" i="1"/>
  <c r="H87" i="1"/>
  <c r="I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25" i="1"/>
  <c r="C25" i="1"/>
  <c r="D25" i="1"/>
  <c r="E25" i="1"/>
  <c r="F25" i="1"/>
  <c r="G25" i="1"/>
  <c r="H25" i="1"/>
  <c r="I2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15" i="1"/>
  <c r="C15" i="1"/>
  <c r="D15" i="1"/>
  <c r="E15" i="1"/>
  <c r="F15" i="1"/>
  <c r="G15" i="1"/>
  <c r="H15" i="1"/>
  <c r="H109" i="1" s="1"/>
  <c r="I15" i="1"/>
  <c r="I109" i="1" s="1"/>
  <c r="I154" i="1" l="1"/>
  <c r="I155" i="1" s="1"/>
  <c r="H154" i="1"/>
  <c r="H155" i="1" l="1"/>
</calcChain>
</file>

<file path=xl/sharedStrings.xml><?xml version="1.0" encoding="utf-8"?>
<sst xmlns="http://schemas.openxmlformats.org/spreadsheetml/2006/main" count="39" uniqueCount="38">
  <si>
    <t>Предмет закупки/цель субсидии</t>
  </si>
  <si>
    <t>Подраздел</t>
  </si>
  <si>
    <t>Направление расходов</t>
  </si>
  <si>
    <t>Код по ОКПД</t>
  </si>
  <si>
    <t>Вид расходов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</si>
  <si>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</si>
  <si>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</si>
  <si>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</si>
  <si>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ИТОГО</t>
  </si>
  <si>
    <t>Руководитель</t>
  </si>
  <si>
    <t>(должность)</t>
  </si>
  <si>
    <t>Исполнитель</t>
  </si>
  <si>
    <t>"_____"____________20___г.</t>
  </si>
  <si>
    <t>Коды</t>
  </si>
  <si>
    <t>Дата</t>
  </si>
  <si>
    <t>по ОКПО</t>
  </si>
  <si>
    <t>по ОКАТО (ОКТМО)</t>
  </si>
  <si>
    <t>по ОКЕИ</t>
  </si>
  <si>
    <t>Приложение №2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</si>
  <si>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СВОДНЫЙ ОТЧЕТ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</si>
  <si>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</si>
  <si>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Наименования органа государственной власти субъекта</t>
  </si>
  <si>
    <t>ВСЕГО</t>
  </si>
  <si>
    <t xml:space="preserve">Заместитель Губернатора
Калужской области – руководитель Администрации Губернатора 
Калужской области 
</t>
  </si>
  <si>
    <t>А.В.Никитенко</t>
  </si>
  <si>
    <t xml:space="preserve">                                      (должность)                                                      (подпись)                                                          (расшифровка подписи) </t>
  </si>
  <si>
    <t xml:space="preserve">                   (подпись)                                           (расшифровка подписи)    телефон</t>
  </si>
  <si>
    <t>Наименование субъекта Российской Федерации</t>
  </si>
  <si>
    <t>Периодичность:полугодовая</t>
  </si>
  <si>
    <t>Единица измерения: руб</t>
  </si>
  <si>
    <t xml:space="preserve"> </t>
  </si>
  <si>
    <t>Калужская область</t>
  </si>
  <si>
    <t>В.М.Фисенко 8(4842)778-127</t>
  </si>
  <si>
    <t xml:space="preserve">Министерство внутренней политики и массовых коммуникаций </t>
  </si>
  <si>
    <t>Законадательное Собрание Калужской области</t>
  </si>
  <si>
    <t>на 01января 2018г</t>
  </si>
  <si>
    <t>Муниципальное автономное учреждение "Редакция газеты муниципального района"Перемышльский район" "Наша жизнь"</t>
  </si>
  <si>
    <t>Ведущий эксперт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</si>
</sst>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2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6" fillId="2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4" fontId="1" fillId="0" borderId="4" xfId="0" applyNumberFormat="1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4" fontId="6" fillId="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1" fillId="0" borderId="1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6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6;&#1090;&#1095;&#1077;&#1090;%20&#1057;&#1052;&#1048;%202017%20&#1075;&#1086;&#1076;%20%20&#1052;&#1042;&#1055;%20&#1080;%20&#1052;&#1050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87;&#1086;%20&#1057;&#1052;&#1048;%20&#1079;&#1072;&#1082;&#1089;&#1086;&#1073;&#1088;.%2001.0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е проверки МФ"/>
    </sheetNames>
    <sheetDataSet>
      <sheetData sheetId="0">
        <row r="16">
          <cell r="C16" t="str">
            <v>1201</v>
          </cell>
          <cell r="D16">
            <v>5000298711</v>
          </cell>
          <cell r="E16">
            <v>244</v>
          </cell>
          <cell r="F16" t="str">
            <v>92.40.10.119</v>
          </cell>
          <cell r="G16" t="str">
            <v>Размещение официальной информации на телевидении</v>
          </cell>
          <cell r="H16" t="str">
            <v>ГТРК "Калуга"</v>
          </cell>
          <cell r="I16">
            <v>3398400</v>
          </cell>
          <cell r="J16">
            <v>3398400</v>
          </cell>
        </row>
        <row r="18">
          <cell r="C18" t="str">
            <v>1202</v>
          </cell>
          <cell r="D18">
            <v>5000264910</v>
          </cell>
          <cell r="E18">
            <v>244</v>
          </cell>
          <cell r="F18" t="str">
            <v>92.40.10.119</v>
          </cell>
          <cell r="G18" t="str">
            <v>Размещение официальной информации в печатном издании</v>
          </cell>
          <cell r="H18" t="str">
            <v>АНО "Редакция газеты "Бетлицкий вестник"</v>
          </cell>
          <cell r="I18">
            <v>19136.75</v>
          </cell>
          <cell r="J18">
            <v>19136.75</v>
          </cell>
        </row>
        <row r="19">
          <cell r="C19" t="str">
            <v>1202</v>
          </cell>
          <cell r="D19">
            <v>5000264910</v>
          </cell>
          <cell r="E19">
            <v>244</v>
          </cell>
          <cell r="F19" t="str">
            <v>92.40.10.119</v>
          </cell>
          <cell r="G19" t="str">
            <v>Размещение официальной информации в печатном издании</v>
          </cell>
          <cell r="H19" t="str">
            <v>АНО "Редакция газеты "Искра"</v>
          </cell>
          <cell r="I19">
            <v>55723.5</v>
          </cell>
          <cell r="J19">
            <v>55723.5</v>
          </cell>
        </row>
        <row r="20">
          <cell r="C20" t="str">
            <v>1202</v>
          </cell>
          <cell r="D20">
            <v>5000264910</v>
          </cell>
          <cell r="E20">
            <v>244</v>
          </cell>
          <cell r="F20" t="str">
            <v>92.40.10.119</v>
          </cell>
          <cell r="G20" t="str">
            <v>Размещение официальной информации в печатном издании</v>
          </cell>
          <cell r="H20" t="str">
            <v>Автономное учреждение "Редакция газеты "Наш город"</v>
          </cell>
          <cell r="I20">
            <v>18470.8</v>
          </cell>
          <cell r="J20">
            <v>18470.8</v>
          </cell>
        </row>
        <row r="21">
          <cell r="C21" t="str">
            <v>1202</v>
          </cell>
          <cell r="D21">
            <v>5000264910</v>
          </cell>
          <cell r="E21">
            <v>244</v>
          </cell>
          <cell r="F21" t="str">
            <v>92.40.10.119</v>
          </cell>
          <cell r="G21" t="str">
            <v>Размещение официальной информации в печатном издании</v>
          </cell>
          <cell r="H21" t="str">
            <v>АНО "Редакция газеты "Новая жизнь"</v>
          </cell>
          <cell r="I21">
            <v>22545.599999999999</v>
          </cell>
          <cell r="J21">
            <v>22545.599999999999</v>
          </cell>
        </row>
        <row r="22">
          <cell r="C22" t="str">
            <v>1202</v>
          </cell>
          <cell r="D22">
            <v>5000264910</v>
          </cell>
          <cell r="E22">
            <v>244</v>
          </cell>
          <cell r="F22" t="str">
            <v>92.40.10.119</v>
          </cell>
          <cell r="G22" t="str">
            <v>Размещение официальной информации в печатном издании</v>
          </cell>
          <cell r="H22" t="str">
            <v>Муниципальное автономное учреждение  "Районный информационный центр"</v>
          </cell>
          <cell r="I22">
            <v>26239.15</v>
          </cell>
          <cell r="J22">
            <v>26239.15</v>
          </cell>
        </row>
        <row r="23">
          <cell r="C23" t="str">
            <v>1202</v>
          </cell>
          <cell r="D23">
            <v>5000264910</v>
          </cell>
          <cell r="E23">
            <v>244</v>
          </cell>
          <cell r="F23" t="str">
            <v>92.40.10.119</v>
          </cell>
          <cell r="G23" t="str">
            <v>Размещение официальной информации в печатном издании</v>
          </cell>
          <cell r="H23" t="str">
            <v xml:space="preserve">Муниципальное автономное учреждение "Редакция газеты "Думиничские вести" </v>
          </cell>
          <cell r="I23">
            <v>30763.4</v>
          </cell>
          <cell r="J23">
            <v>30763.4</v>
          </cell>
        </row>
        <row r="24">
          <cell r="C24" t="str">
            <v>1202</v>
          </cell>
          <cell r="D24">
            <v>5000264910</v>
          </cell>
          <cell r="E24">
            <v>244</v>
          </cell>
          <cell r="F24" t="str">
            <v>92.40.10.119</v>
          </cell>
          <cell r="G24" t="str">
            <v>Размещение официальной информации в печатном издании</v>
          </cell>
          <cell r="H24" t="str">
            <v>Муниципальное бюджетное учреждение "Барятинская редакция газеты "Сельские зори"</v>
          </cell>
          <cell r="I24">
            <v>58878.42</v>
          </cell>
          <cell r="J24">
            <v>58878.42</v>
          </cell>
        </row>
        <row r="25">
          <cell r="C25" t="str">
            <v>1202</v>
          </cell>
          <cell r="D25">
            <v>5000264910</v>
          </cell>
          <cell r="E25">
            <v>244</v>
          </cell>
          <cell r="F25" t="str">
            <v>92.40.10.119</v>
          </cell>
          <cell r="G25" t="str">
            <v>Размещение официальной информации в печатном издании</v>
          </cell>
          <cell r="H25" t="str">
            <v>ООО "НГ-Регион"</v>
          </cell>
          <cell r="I25">
            <v>50994.9</v>
          </cell>
          <cell r="J25">
            <v>50994.9</v>
          </cell>
        </row>
        <row r="26">
          <cell r="C26" t="str">
            <v>1202</v>
          </cell>
          <cell r="D26">
            <v>5000264910</v>
          </cell>
          <cell r="E26">
            <v>244</v>
          </cell>
          <cell r="F26" t="str">
            <v>92.40.10.119</v>
          </cell>
          <cell r="G26" t="str">
            <v>Размещение официальной информации в печатном издании</v>
          </cell>
          <cell r="H26" t="str">
            <v>Унитарное муниципальное предприятие "Редакция газеты "Маяк"</v>
          </cell>
          <cell r="I26">
            <v>60213.1</v>
          </cell>
          <cell r="J26">
            <v>60213.1</v>
          </cell>
        </row>
        <row r="27">
          <cell r="C27" t="str">
            <v>1202</v>
          </cell>
          <cell r="D27">
            <v>5000264910</v>
          </cell>
          <cell r="E27">
            <v>244</v>
          </cell>
          <cell r="F27" t="str">
            <v>92.40.10.119</v>
          </cell>
          <cell r="G27" t="str">
            <v>Размещение официальной информации в печатном издании</v>
          </cell>
          <cell r="H27" t="str">
            <v>ИП Корсун С.В.</v>
          </cell>
          <cell r="I27">
            <v>50000</v>
          </cell>
          <cell r="J27">
            <v>50000</v>
          </cell>
        </row>
        <row r="29">
          <cell r="C29" t="str">
            <v>1202</v>
          </cell>
          <cell r="D29">
            <v>5000298711</v>
          </cell>
          <cell r="E29">
            <v>244</v>
          </cell>
          <cell r="F29" t="str">
            <v>92.40.10.119</v>
          </cell>
          <cell r="G29" t="str">
            <v>Размещение официальной информации в печатном издании</v>
          </cell>
          <cell r="H29" t="str">
            <v xml:space="preserve">Муниципальное казенное учреждение "Редакция газеты "Балабаново" </v>
          </cell>
          <cell r="I29">
            <v>231800</v>
          </cell>
          <cell r="J29">
            <v>231800</v>
          </cell>
        </row>
        <row r="30">
          <cell r="C30" t="str">
            <v>1202</v>
          </cell>
          <cell r="D30">
            <v>5000298711</v>
          </cell>
          <cell r="E30">
            <v>244</v>
          </cell>
          <cell r="F30" t="str">
            <v>92.40.10.119</v>
          </cell>
          <cell r="G30" t="str">
            <v>Размещение официальной информации в печатном издании</v>
          </cell>
          <cell r="H30" t="str">
            <v xml:space="preserve">Муниципальное автономное учреждение "Редакция газеты "Людиновский рабочий" </v>
          </cell>
          <cell r="I30">
            <v>231800</v>
          </cell>
          <cell r="J30">
            <v>231800</v>
          </cell>
        </row>
        <row r="31">
          <cell r="C31" t="str">
            <v>1202</v>
          </cell>
          <cell r="D31">
            <v>5000298711</v>
          </cell>
          <cell r="E31">
            <v>244</v>
          </cell>
          <cell r="F31" t="str">
            <v>92.40.10.119</v>
          </cell>
          <cell r="G31" t="str">
            <v>Размещение официальной информации в печатном издании</v>
          </cell>
          <cell r="H31" t="str">
            <v xml:space="preserve">Муниципальное казенное учреждение муниципального района "Ферзиковский район" Калужской области "Редакция газеты "Ферзиковские вести" </v>
          </cell>
          <cell r="I31">
            <v>231800</v>
          </cell>
          <cell r="J31">
            <v>231800</v>
          </cell>
        </row>
        <row r="32">
          <cell r="C32" t="str">
            <v>1202</v>
          </cell>
          <cell r="D32">
            <v>5000298711</v>
          </cell>
          <cell r="E32">
            <v>244</v>
          </cell>
          <cell r="F32" t="str">
            <v>92.40.10.119</v>
          </cell>
          <cell r="G32" t="str">
            <v>Размещение официальной информации в печатном издании</v>
          </cell>
          <cell r="I32">
            <v>231800</v>
          </cell>
          <cell r="J32">
            <v>231800</v>
          </cell>
        </row>
        <row r="33">
          <cell r="C33" t="str">
            <v>1202</v>
          </cell>
          <cell r="D33">
            <v>5000298711</v>
          </cell>
          <cell r="E33">
            <v>244</v>
          </cell>
          <cell r="F33" t="str">
            <v>92.40.10.119</v>
          </cell>
          <cell r="G33" t="str">
            <v>Размещение официальной информации в печатном издании</v>
          </cell>
          <cell r="H33" t="str">
            <v xml:space="preserve">Муниципальное автономное учреждение "Сухиничская редакция газеты "Организатор" </v>
          </cell>
          <cell r="I33">
            <v>231800</v>
          </cell>
          <cell r="J33">
            <v>231800</v>
          </cell>
        </row>
        <row r="34">
          <cell r="C34" t="str">
            <v>1202</v>
          </cell>
          <cell r="D34">
            <v>5000298711</v>
          </cell>
          <cell r="E34">
            <v>244</v>
          </cell>
          <cell r="F34" t="str">
            <v>92.40.10.119</v>
          </cell>
          <cell r="G34" t="str">
            <v>Размещение официальной информации в печатном издании</v>
          </cell>
          <cell r="H34" t="str">
            <v xml:space="preserve">Муниципальное автономное учреждение "Редакция газеты "Козельск", Козельского района Калужской области </v>
          </cell>
          <cell r="I34">
            <v>231800</v>
          </cell>
          <cell r="J34">
            <v>231800</v>
          </cell>
        </row>
        <row r="35">
          <cell r="C35" t="str">
            <v>1202</v>
          </cell>
          <cell r="D35">
            <v>5000298711</v>
          </cell>
          <cell r="E35">
            <v>244</v>
          </cell>
          <cell r="F35" t="str">
            <v>92.40.10.119</v>
          </cell>
          <cell r="G35" t="str">
            <v>Размещение официальной информации в печатном издании</v>
          </cell>
          <cell r="H35" t="str">
            <v xml:space="preserve">Автономная некоммерческая организация "Редакция газеты "Юхновские вести" </v>
          </cell>
          <cell r="I35">
            <v>234650</v>
          </cell>
          <cell r="J35">
            <v>234650</v>
          </cell>
        </row>
        <row r="36">
          <cell r="C36" t="str">
            <v>1202</v>
          </cell>
          <cell r="D36">
            <v>5000298711</v>
          </cell>
          <cell r="E36">
            <v>244</v>
          </cell>
          <cell r="F36" t="str">
            <v>92.40.10.119</v>
          </cell>
          <cell r="G36" t="str">
            <v>Размещение официальной информации в печатном издании</v>
          </cell>
          <cell r="H36" t="str">
            <v xml:space="preserve">Унитарное муниципальное предприятие Муниципального района "Малоярославецкий район"- "Редакция газеты "Маяк" </v>
          </cell>
          <cell r="I36">
            <v>231800</v>
          </cell>
          <cell r="J36">
            <v>231800</v>
          </cell>
        </row>
        <row r="37">
          <cell r="C37" t="str">
            <v>1202</v>
          </cell>
          <cell r="D37">
            <v>5000298711</v>
          </cell>
          <cell r="E37">
            <v>244</v>
          </cell>
          <cell r="F37" t="str">
            <v>92.40.10.119</v>
          </cell>
          <cell r="G37" t="str">
            <v>Размещение официальной информации в печатном издании</v>
          </cell>
          <cell r="H37" t="str">
            <v>Муниципальное унитарное предприятие 'Редакция газеты "Заря"</v>
          </cell>
          <cell r="I37">
            <v>231800</v>
          </cell>
          <cell r="J37">
            <v>231800</v>
          </cell>
        </row>
        <row r="38">
          <cell r="C38" t="str">
            <v>1202</v>
          </cell>
          <cell r="D38">
            <v>5000298711</v>
          </cell>
          <cell r="E38">
            <v>244</v>
          </cell>
          <cell r="F38" t="str">
            <v>92.40.10.119</v>
          </cell>
          <cell r="G38" t="str">
            <v>Размещение официальной информации в печатном издании</v>
          </cell>
          <cell r="H38" t="str">
            <v xml:space="preserve">Муниципальное казенное учереждение "Редакция газеты "Знамя труда" </v>
          </cell>
          <cell r="I38">
            <v>231800</v>
          </cell>
          <cell r="J38">
            <v>231800</v>
          </cell>
        </row>
        <row r="39">
          <cell r="C39" t="str">
            <v>1202</v>
          </cell>
          <cell r="D39">
            <v>5000298711</v>
          </cell>
          <cell r="E39">
            <v>244</v>
          </cell>
          <cell r="F39" t="str">
            <v>92.40.10.119</v>
          </cell>
          <cell r="G39" t="str">
            <v>Размещение официальной информации в печатном издании</v>
          </cell>
          <cell r="H39" t="str">
            <v>Автономное учреждение "Редакция газеты "Наш город"</v>
          </cell>
          <cell r="I39">
            <v>219600</v>
          </cell>
          <cell r="J39">
            <v>219600</v>
          </cell>
        </row>
        <row r="40">
          <cell r="C40" t="str">
            <v>1202</v>
          </cell>
          <cell r="D40">
            <v>5000298711</v>
          </cell>
          <cell r="E40">
            <v>244</v>
          </cell>
          <cell r="F40" t="str">
            <v>92.40.10.119</v>
          </cell>
          <cell r="G40" t="str">
            <v>Размещение официальной информации в печатном издании</v>
          </cell>
          <cell r="H40" t="str">
            <v>АНО "Редакция газеты "Искра"</v>
          </cell>
          <cell r="I40">
            <v>231800</v>
          </cell>
          <cell r="J40">
            <v>231800</v>
          </cell>
        </row>
        <row r="41">
          <cell r="C41" t="str">
            <v>1202</v>
          </cell>
          <cell r="D41">
            <v>5000298711</v>
          </cell>
          <cell r="E41">
            <v>244</v>
          </cell>
          <cell r="F41" t="str">
            <v>92.40.10.119</v>
          </cell>
          <cell r="G41" t="str">
            <v>Размещение официальной информации в печатном издании</v>
          </cell>
          <cell r="H41" t="str">
            <v xml:space="preserve">Автономная некоммерческая организация "Редакция Мещовской районной газеты "Восход" </v>
          </cell>
          <cell r="I41">
            <v>231800</v>
          </cell>
          <cell r="J41">
            <v>231800</v>
          </cell>
        </row>
        <row r="42">
          <cell r="C42" t="str">
            <v>1202</v>
          </cell>
          <cell r="D42">
            <v>5000298711</v>
          </cell>
          <cell r="E42">
            <v>244</v>
          </cell>
          <cell r="F42" t="str">
            <v>92.40.10.119</v>
          </cell>
          <cell r="G42" t="str">
            <v>Размещение официальной информации в печатном издании</v>
          </cell>
          <cell r="H42" t="str">
            <v xml:space="preserve">Калужский региональный общественный Фонд издания средств массовой коммуникации "Губерния" </v>
          </cell>
          <cell r="I42">
            <v>191677.5</v>
          </cell>
          <cell r="J42">
            <v>191677.5</v>
          </cell>
        </row>
        <row r="43">
          <cell r="C43" t="str">
            <v>1202</v>
          </cell>
          <cell r="D43">
            <v>5000298711</v>
          </cell>
          <cell r="E43">
            <v>244</v>
          </cell>
          <cell r="F43" t="str">
            <v>92.40.10.119</v>
          </cell>
          <cell r="G43" t="str">
            <v>Размещение официальной информации в печатном издании</v>
          </cell>
          <cell r="H43" t="str">
            <v>АНО "Редакция газеты "Новая жизнь"</v>
          </cell>
          <cell r="I43">
            <v>231800</v>
          </cell>
          <cell r="J43">
            <v>231800</v>
          </cell>
        </row>
        <row r="44">
          <cell r="C44" t="str">
            <v>1202</v>
          </cell>
          <cell r="D44">
            <v>5000298711</v>
          </cell>
          <cell r="E44">
            <v>244</v>
          </cell>
          <cell r="F44" t="str">
            <v>92.40.10.119</v>
          </cell>
          <cell r="G44" t="str">
            <v>Размещение официальной информации в печатном издании</v>
          </cell>
          <cell r="H44" t="str">
            <v xml:space="preserve">Муниципальное автономное учреждение "Редакция газеты "Думиничские вести" </v>
          </cell>
          <cell r="I44">
            <v>231800</v>
          </cell>
          <cell r="J44">
            <v>231800</v>
          </cell>
        </row>
        <row r="45">
          <cell r="C45" t="str">
            <v>1202</v>
          </cell>
          <cell r="D45">
            <v>5000298711</v>
          </cell>
          <cell r="E45">
            <v>244</v>
          </cell>
          <cell r="F45" t="str">
            <v>92.40.10.119</v>
          </cell>
          <cell r="G45" t="str">
            <v>Размещение официальной информации в печатном издании</v>
          </cell>
          <cell r="H45" t="str">
            <v>Муниципальное бюджетное учреждение "Барятинская редакция газеты "Сельские зори"</v>
          </cell>
          <cell r="I45">
            <v>231800</v>
          </cell>
          <cell r="J45">
            <v>231800</v>
          </cell>
        </row>
        <row r="46">
          <cell r="C46" t="str">
            <v>1202</v>
          </cell>
          <cell r="D46">
            <v>5000298711</v>
          </cell>
          <cell r="E46">
            <v>244</v>
          </cell>
          <cell r="F46" t="str">
            <v>92.40.10.119</v>
          </cell>
          <cell r="G46" t="str">
            <v>Размещение официальной информации в печатном издании</v>
          </cell>
          <cell r="H46" t="str">
            <v xml:space="preserve">Автономная некоммерческая организация "Редакция газеты "Бетлицкий Вестник" </v>
          </cell>
          <cell r="I46">
            <v>231800</v>
          </cell>
          <cell r="J46">
            <v>231800</v>
          </cell>
        </row>
        <row r="47">
          <cell r="C47" t="str">
            <v>1202</v>
          </cell>
          <cell r="D47">
            <v>5000298711</v>
          </cell>
          <cell r="E47">
            <v>244</v>
          </cell>
          <cell r="F47" t="str">
            <v>92.40.10.119</v>
          </cell>
          <cell r="G47" t="str">
            <v>Размещение официальной информации в печатном издании</v>
          </cell>
          <cell r="H47" t="str">
            <v>МАУ "Редакция газеты "Вестник" (Ульяново)</v>
          </cell>
          <cell r="I47">
            <v>231800</v>
          </cell>
          <cell r="J47">
            <v>231800</v>
          </cell>
        </row>
        <row r="48">
          <cell r="C48" t="str">
            <v>1202</v>
          </cell>
          <cell r="D48">
            <v>5000298711</v>
          </cell>
          <cell r="E48">
            <v>244</v>
          </cell>
          <cell r="F48" t="str">
            <v>92.40.10.119</v>
          </cell>
          <cell r="G48" t="str">
            <v>Размещение официальной информации в печатном издании</v>
          </cell>
          <cell r="H48" t="str">
            <v xml:space="preserve">Муниципальное автономное учреждение Боровского района "Районный информационный центр" </v>
          </cell>
          <cell r="I48">
            <v>231800</v>
          </cell>
          <cell r="J48">
            <v>231800</v>
          </cell>
        </row>
        <row r="49">
          <cell r="C49" t="str">
            <v>1202</v>
          </cell>
          <cell r="D49">
            <v>5000298711</v>
          </cell>
          <cell r="E49">
            <v>244</v>
          </cell>
          <cell r="F49" t="str">
            <v>92.40.10.119</v>
          </cell>
          <cell r="G49" t="str">
            <v>Размещение официальной информации в печатном издании</v>
          </cell>
          <cell r="H49" t="str">
            <v xml:space="preserve">Муниципальное бюджетное учреждение муниципального муниципального района "Износковский район" "Редакция газеты "Рассвет" </v>
          </cell>
          <cell r="I49">
            <v>231800</v>
          </cell>
          <cell r="J49">
            <v>231800</v>
          </cell>
        </row>
        <row r="50">
          <cell r="C50" t="str">
            <v>1202</v>
          </cell>
          <cell r="D50">
            <v>5000298711</v>
          </cell>
          <cell r="E50">
            <v>244</v>
          </cell>
          <cell r="F50" t="str">
            <v>92.40.10.119</v>
          </cell>
          <cell r="G50" t="str">
            <v>Размещение официальной информации в печатном издании</v>
          </cell>
          <cell r="H50" t="str">
            <v xml:space="preserve">МУНИЦИПАЛЬНОЕ АВТОНОМНОЕ УЧРЕЖДЕНИЕ "РЕДАКЦИЯ ГАЗЕТЫ "ОКТЯБРЬ" ТАРУССКОГО РАЙОНА </v>
          </cell>
          <cell r="I50">
            <v>231800</v>
          </cell>
          <cell r="J50">
            <v>231800</v>
          </cell>
        </row>
        <row r="51">
          <cell r="C51" t="str">
            <v>1202</v>
          </cell>
          <cell r="D51">
            <v>5000298711</v>
          </cell>
          <cell r="E51">
            <v>244</v>
          </cell>
          <cell r="F51" t="str">
            <v>92.40.10.119</v>
          </cell>
          <cell r="G51" t="str">
            <v>Размещение официальной информации в печатном издании</v>
          </cell>
          <cell r="H51" t="str">
            <v>МБУ "Редакция газеты "Калужская неделя"</v>
          </cell>
          <cell r="I51">
            <v>300000</v>
          </cell>
          <cell r="J51">
            <v>300000</v>
          </cell>
        </row>
        <row r="52">
          <cell r="C52" t="str">
            <v>1202</v>
          </cell>
          <cell r="D52">
            <v>5000298711</v>
          </cell>
          <cell r="E52">
            <v>244</v>
          </cell>
          <cell r="F52" t="str">
            <v>92.40.10.119</v>
          </cell>
          <cell r="G52" t="str">
            <v>Размещение официальной информации в печатном издании</v>
          </cell>
          <cell r="H52" t="str">
            <v>Общество с ограниченной ответственностью АКФ "ПОЛИТОП"</v>
          </cell>
          <cell r="I52">
            <v>197505</v>
          </cell>
          <cell r="J52">
            <v>197505</v>
          </cell>
        </row>
        <row r="53">
          <cell r="C53" t="str">
            <v>1202</v>
          </cell>
          <cell r="D53">
            <v>5000298711</v>
          </cell>
          <cell r="E53">
            <v>244</v>
          </cell>
          <cell r="F53" t="str">
            <v>92.40.10.119</v>
          </cell>
          <cell r="G53" t="str">
            <v>Размещение официальной информации в печатном издании</v>
          </cell>
          <cell r="H53" t="str">
            <v>Муниципальное автономное некоммерческое учреждение редакция газеты "Бабынинский вестник"</v>
          </cell>
          <cell r="I53">
            <v>231800</v>
          </cell>
          <cell r="J53">
            <v>231800</v>
          </cell>
        </row>
        <row r="54">
          <cell r="C54" t="str">
            <v>1202</v>
          </cell>
          <cell r="D54">
            <v>5000298711</v>
          </cell>
          <cell r="E54">
            <v>244</v>
          </cell>
          <cell r="F54" t="str">
            <v>92.40.10.119</v>
          </cell>
          <cell r="G54" t="str">
            <v>Размещение официальной информации в печатном издании</v>
          </cell>
          <cell r="H54" t="str">
            <v>МБУ " Редакция газеты "Родной край"</v>
          </cell>
          <cell r="I54">
            <v>231800</v>
          </cell>
          <cell r="J54">
            <v>231800</v>
          </cell>
        </row>
        <row r="55">
          <cell r="C55" t="str">
            <v>1202</v>
          </cell>
          <cell r="D55">
            <v>5000298711</v>
          </cell>
          <cell r="E55">
            <v>244</v>
          </cell>
          <cell r="F55" t="str">
            <v>92.40.10.119</v>
          </cell>
          <cell r="G55" t="str">
            <v>Размещение официальной информации в печатном издании</v>
          </cell>
          <cell r="H55" t="str">
            <v>АНО "Редакция газеты "Жуковский вестник"</v>
          </cell>
          <cell r="I55">
            <v>231800</v>
          </cell>
          <cell r="J55">
            <v>231800</v>
          </cell>
        </row>
        <row r="56">
          <cell r="C56" t="str">
            <v>1202</v>
          </cell>
          <cell r="D56">
            <v>5000298711</v>
          </cell>
          <cell r="E56">
            <v>244</v>
          </cell>
          <cell r="F56" t="str">
            <v>92.40.10.119</v>
          </cell>
          <cell r="G56" t="str">
            <v>Размещение официальной информации в печатном издании</v>
          </cell>
          <cell r="H56" t="str">
            <v>МУП "Редакция районной газеты "Новое время"</v>
          </cell>
          <cell r="I56">
            <v>331840</v>
          </cell>
          <cell r="J56">
            <v>331840</v>
          </cell>
        </row>
        <row r="57">
          <cell r="C57" t="str">
            <v>1202</v>
          </cell>
          <cell r="D57">
            <v>5000298711</v>
          </cell>
          <cell r="E57">
            <v>244</v>
          </cell>
          <cell r="F57" t="str">
            <v>92.40.10.119</v>
          </cell>
          <cell r="G57" t="str">
            <v>Размещение официальной информации в печатном издании</v>
          </cell>
          <cell r="H57" t="str">
            <v>ООО "Агентство"Комсомольская правда-Калуга"</v>
          </cell>
          <cell r="I57">
            <v>98059</v>
          </cell>
          <cell r="J57">
            <v>98059</v>
          </cell>
        </row>
        <row r="58">
          <cell r="C58" t="str">
            <v>1202</v>
          </cell>
          <cell r="D58">
            <v>5000298711</v>
          </cell>
          <cell r="E58">
            <v>244</v>
          </cell>
          <cell r="F58" t="str">
            <v>92.40.10.119</v>
          </cell>
          <cell r="G58" t="str">
            <v>Размещение официальной информации в печатном издании</v>
          </cell>
          <cell r="H58" t="str">
            <v>АНО "Редакция газеты "Мосальская газета"</v>
          </cell>
          <cell r="I58">
            <v>231800</v>
          </cell>
          <cell r="J58">
            <v>231800</v>
          </cell>
        </row>
        <row r="59">
          <cell r="C59" t="str">
            <v>1202</v>
          </cell>
          <cell r="D59">
            <v>5000298711</v>
          </cell>
          <cell r="E59">
            <v>244</v>
          </cell>
          <cell r="F59" t="str">
            <v>92.40.10.119</v>
          </cell>
          <cell r="G59" t="str">
            <v>Размещение официальной информации в печатном издании</v>
          </cell>
          <cell r="H59" t="str">
            <v>Унитарное муниципальное предприятие "Редакция газеты "Малоярославецкий край"</v>
          </cell>
          <cell r="I59">
            <v>229680</v>
          </cell>
          <cell r="J59">
            <v>229680</v>
          </cell>
        </row>
        <row r="60">
          <cell r="C60" t="str">
            <v>1202</v>
          </cell>
          <cell r="D60">
            <v>5000298711</v>
          </cell>
          <cell r="E60">
            <v>244</v>
          </cell>
          <cell r="F60" t="str">
            <v>92.40.10.119</v>
          </cell>
          <cell r="G60" t="str">
            <v>Размещение официальной информации в печатном издании</v>
          </cell>
          <cell r="H60" t="str">
            <v>ООО "Агентство"Комсомольская правда-Калуга"</v>
          </cell>
          <cell r="I60">
            <v>61793.13</v>
          </cell>
          <cell r="J60">
            <v>61793.13</v>
          </cell>
        </row>
        <row r="61">
          <cell r="C61" t="str">
            <v>1202</v>
          </cell>
          <cell r="D61">
            <v>5000298711</v>
          </cell>
          <cell r="E61">
            <v>244</v>
          </cell>
          <cell r="F61" t="str">
            <v>92.40.10.119</v>
          </cell>
          <cell r="G61" t="str">
            <v>Размещение официальной информации в печатном издании</v>
          </cell>
          <cell r="H61" t="str">
            <v>ООО "Агентство"Комсомольская правда-Калуга"</v>
          </cell>
          <cell r="I61">
            <v>100000</v>
          </cell>
          <cell r="J61">
            <v>100000</v>
          </cell>
        </row>
        <row r="62">
          <cell r="C62" t="str">
            <v>1202</v>
          </cell>
          <cell r="D62">
            <v>5000298711</v>
          </cell>
          <cell r="E62">
            <v>244</v>
          </cell>
          <cell r="F62" t="str">
            <v>92.40.10.119</v>
          </cell>
          <cell r="G62" t="str">
            <v>Размещение официальной информации в печатном издании</v>
          </cell>
          <cell r="H62" t="str">
            <v>Общество с ограниченной ответственностью "Мак-Медиа"</v>
          </cell>
          <cell r="I62">
            <v>368006.69</v>
          </cell>
          <cell r="J62">
            <v>368003.73</v>
          </cell>
        </row>
        <row r="63">
          <cell r="C63" t="str">
            <v>1202</v>
          </cell>
          <cell r="D63">
            <v>5000298711</v>
          </cell>
          <cell r="E63">
            <v>244</v>
          </cell>
          <cell r="F63" t="str">
            <v>92.40.10.119</v>
          </cell>
          <cell r="G63" t="str">
            <v>Размещение официальной информации в печатном издании</v>
          </cell>
          <cell r="H63" t="str">
            <v>Общество с ограниченной ответственностью "НГ-РЕГИОН"</v>
          </cell>
          <cell r="I63">
            <v>379863</v>
          </cell>
          <cell r="J63">
            <v>379863</v>
          </cell>
        </row>
        <row r="66">
          <cell r="C66" t="str">
            <v>1204</v>
          </cell>
          <cell r="D66">
            <v>5000264910</v>
          </cell>
          <cell r="E66">
            <v>244</v>
          </cell>
          <cell r="F66" t="str">
            <v>92.40.10.119</v>
          </cell>
          <cell r="G66" t="str">
            <v>Подготовка и размещение  информационных сообщений в сети Интернет</v>
          </cell>
          <cell r="H66" t="str">
            <v>ООО "Агентство"Комсомольская правда-Калуга"</v>
          </cell>
          <cell r="I66">
            <v>389400</v>
          </cell>
          <cell r="J66">
            <v>389400</v>
          </cell>
        </row>
        <row r="67">
          <cell r="C67" t="str">
            <v>1204</v>
          </cell>
          <cell r="D67">
            <v>5000264910</v>
          </cell>
          <cell r="E67">
            <v>244</v>
          </cell>
          <cell r="F67" t="str">
            <v>92.40.10.119</v>
          </cell>
          <cell r="G67" t="str">
            <v>Подготовка и размещение  информационных сообщений в сети Интернет</v>
          </cell>
          <cell r="H67" t="str">
            <v>ООО "ПОЛИТ.РУ"</v>
          </cell>
          <cell r="I67">
            <v>920360</v>
          </cell>
          <cell r="J67">
            <v>920360</v>
          </cell>
        </row>
        <row r="68">
          <cell r="C68" t="str">
            <v>1204</v>
          </cell>
          <cell r="D68">
            <v>5000264910</v>
          </cell>
          <cell r="E68">
            <v>244</v>
          </cell>
          <cell r="F68" t="str">
            <v>92.40.10.119</v>
          </cell>
          <cell r="G68" t="str">
            <v>Подготовка и размещение  информационных сообщений в сети Интернет</v>
          </cell>
          <cell r="H68" t="str">
            <v>ООО "Регнум"</v>
          </cell>
          <cell r="I68">
            <v>600000</v>
          </cell>
          <cell r="J68">
            <v>600000</v>
          </cell>
        </row>
        <row r="69">
          <cell r="C69" t="str">
            <v>1204</v>
          </cell>
          <cell r="D69">
            <v>5000264910</v>
          </cell>
          <cell r="E69">
            <v>244</v>
          </cell>
          <cell r="F69" t="str">
            <v>92.40.10.119</v>
          </cell>
          <cell r="G69" t="str">
            <v>Подготовка и размещение  информационных сообщений в сети Интернет</v>
          </cell>
          <cell r="H69" t="str">
            <v>ООО "Калуга ТВ"</v>
          </cell>
          <cell r="I69">
            <v>100000</v>
          </cell>
          <cell r="J69">
            <v>100000</v>
          </cell>
        </row>
        <row r="70">
          <cell r="C70" t="str">
            <v>1204</v>
          </cell>
          <cell r="D70">
            <v>5000264910</v>
          </cell>
          <cell r="E70">
            <v>244</v>
          </cell>
          <cell r="F70" t="str">
            <v>92.40.10.119</v>
          </cell>
          <cell r="G70" t="str">
            <v>Подготовка и размещение  информационных сообщений в сети Интернет</v>
          </cell>
          <cell r="H70" t="str">
            <v>ООО "Калуга ТВ"</v>
          </cell>
          <cell r="I70">
            <v>300000</v>
          </cell>
          <cell r="J70">
            <v>300000</v>
          </cell>
        </row>
        <row r="71">
          <cell r="C71" t="str">
            <v>1204</v>
          </cell>
          <cell r="D71">
            <v>5000264910</v>
          </cell>
          <cell r="E71">
            <v>244</v>
          </cell>
          <cell r="F71" t="str">
            <v>92.40.10.119</v>
          </cell>
          <cell r="G71" t="str">
            <v>Подготовка и размещение  информационных сообщений в сети Интернет</v>
          </cell>
          <cell r="H71" t="str">
            <v>ООО Рекламное агентство "МиКо"</v>
          </cell>
          <cell r="I71">
            <v>204000</v>
          </cell>
          <cell r="J71">
            <v>204000</v>
          </cell>
        </row>
        <row r="72">
          <cell r="C72" t="str">
            <v>1204</v>
          </cell>
          <cell r="D72">
            <v>5000264910</v>
          </cell>
          <cell r="E72">
            <v>244</v>
          </cell>
          <cell r="F72" t="str">
            <v>92.40.10.119</v>
          </cell>
          <cell r="G72" t="str">
            <v>Подготовка и размещение  информационных сообщений в сети Интернет</v>
          </cell>
          <cell r="H72" t="str">
            <v>ЗАО "Интерфакс-Центр"</v>
          </cell>
          <cell r="I72">
            <v>699150</v>
          </cell>
          <cell r="J72">
            <v>699150</v>
          </cell>
        </row>
        <row r="74">
          <cell r="C74" t="str">
            <v>1204</v>
          </cell>
          <cell r="D74">
            <v>5000298711</v>
          </cell>
          <cell r="E74">
            <v>244</v>
          </cell>
          <cell r="F74" t="str">
            <v>92.40.10.119</v>
          </cell>
          <cell r="G74" t="str">
            <v>Подготовка и размещение  информационных сообщений в сети Интернет</v>
          </cell>
          <cell r="H74" t="str">
            <v xml:space="preserve">Муниципальное казенное учреждение "Редакция газеты "Балабаново" </v>
          </cell>
          <cell r="I74">
            <v>300000</v>
          </cell>
          <cell r="J74">
            <v>300000</v>
          </cell>
        </row>
        <row r="75">
          <cell r="C75" t="str">
            <v>1204</v>
          </cell>
          <cell r="D75">
            <v>5000298711</v>
          </cell>
          <cell r="E75">
            <v>244</v>
          </cell>
          <cell r="F75" t="str">
            <v>92.40.10.119</v>
          </cell>
          <cell r="G75" t="str">
            <v>Подготовка и размещение  информационных сообщений в сети Интернет</v>
          </cell>
          <cell r="H75" t="str">
            <v xml:space="preserve">Муниципальное автономное учреждение "Редакция газеты "Людиновский рабочий" </v>
          </cell>
          <cell r="I75">
            <v>400000</v>
          </cell>
          <cell r="J75">
            <v>400000</v>
          </cell>
        </row>
        <row r="76">
          <cell r="C76" t="str">
            <v>1204</v>
          </cell>
          <cell r="D76">
            <v>5000298711</v>
          </cell>
          <cell r="E76">
            <v>244</v>
          </cell>
          <cell r="F76" t="str">
            <v>92.40.10.119</v>
          </cell>
          <cell r="G76" t="str">
            <v>Подготовка и размещение  информационных сообщений в сети Интернет</v>
          </cell>
          <cell r="H76" t="str">
            <v xml:space="preserve">Муниципальное казенное учреждение муниципального района "Ферзиковский район" Калужской области "Редакция газеты "Ферзиковские вести" </v>
          </cell>
          <cell r="I76">
            <v>400000</v>
          </cell>
          <cell r="J76">
            <v>400000</v>
          </cell>
        </row>
        <row r="77">
          <cell r="C77" t="str">
            <v>1204</v>
          </cell>
          <cell r="D77">
            <v>5000298711</v>
          </cell>
          <cell r="E77">
            <v>244</v>
          </cell>
          <cell r="F77" t="str">
            <v>92.40.10.119</v>
          </cell>
          <cell r="G77" t="str">
            <v>Подготовка и размещение  информационных сообщений в сети Интернет</v>
          </cell>
          <cell r="H77" t="str">
            <v xml:space="preserve">Муниципальное автономное учреждение "Редакция газеты муниципального района"Перемышльский район" "Наша жизнь" </v>
          </cell>
          <cell r="I77">
            <v>400000</v>
          </cell>
          <cell r="J77">
            <v>400000</v>
          </cell>
        </row>
        <row r="78">
          <cell r="C78" t="str">
            <v>1204</v>
          </cell>
          <cell r="D78">
            <v>5000298711</v>
          </cell>
          <cell r="E78">
            <v>244</v>
          </cell>
          <cell r="F78" t="str">
            <v>92.40.10.119</v>
          </cell>
          <cell r="G78" t="str">
            <v>Подготовка и размещение  информационных сообщений в сети Интернет</v>
          </cell>
          <cell r="H78" t="str">
            <v xml:space="preserve">Муниципальное автономное учреждение "Сухиничская редакция газеты "Организатор" </v>
          </cell>
          <cell r="I78">
            <v>400000</v>
          </cell>
          <cell r="J78">
            <v>400000</v>
          </cell>
        </row>
        <row r="79">
          <cell r="C79" t="str">
            <v>1204</v>
          </cell>
          <cell r="D79">
            <v>5000298711</v>
          </cell>
          <cell r="E79">
            <v>244</v>
          </cell>
          <cell r="F79" t="str">
            <v>92.40.10.119</v>
          </cell>
          <cell r="G79" t="str">
            <v>Подготовка и размещение  информационных сообщений в сети Интернет</v>
          </cell>
          <cell r="H79" t="str">
            <v xml:space="preserve">Муниципальное автономное учреждение "Редакция газеты "Козельск", Козельского района Калужской области </v>
          </cell>
          <cell r="I79">
            <v>400000</v>
          </cell>
          <cell r="J79">
            <v>400000</v>
          </cell>
        </row>
        <row r="80">
          <cell r="C80" t="str">
            <v>1202</v>
          </cell>
          <cell r="D80">
            <v>5000298711</v>
          </cell>
          <cell r="E80">
            <v>244</v>
          </cell>
          <cell r="F80" t="str">
            <v>92.40.10.119</v>
          </cell>
          <cell r="G80" t="str">
            <v>Подготовка и размещение  информационных сообщений в сети Интернет</v>
          </cell>
          <cell r="H80" t="str">
            <v xml:space="preserve">Автономная некоммерческая организация "Редакция газеты "Юхновские вести" </v>
          </cell>
          <cell r="I80">
            <v>300000</v>
          </cell>
          <cell r="J80">
            <v>300000</v>
          </cell>
        </row>
        <row r="81">
          <cell r="C81" t="str">
            <v>1204</v>
          </cell>
          <cell r="D81">
            <v>5000298711</v>
          </cell>
          <cell r="E81">
            <v>244</v>
          </cell>
          <cell r="F81" t="str">
            <v>92.40.10.119</v>
          </cell>
          <cell r="G81" t="str">
            <v>Подготовка и размещение  информационных сообщений в сети Интернет</v>
          </cell>
          <cell r="H81" t="str">
            <v xml:space="preserve">Унитарное муниципальное предприятие Муниципального района "Малоярославецкий район"- "Редакция газеты "Маяк" </v>
          </cell>
          <cell r="I81">
            <v>400000</v>
          </cell>
          <cell r="J81">
            <v>400000</v>
          </cell>
        </row>
        <row r="82">
          <cell r="C82" t="str">
            <v>1204</v>
          </cell>
          <cell r="D82">
            <v>5000298711</v>
          </cell>
          <cell r="E82">
            <v>244</v>
          </cell>
          <cell r="F82" t="str">
            <v>92.40.10.119</v>
          </cell>
          <cell r="G82" t="str">
            <v>Подготовка и размещение  информационных сообщений в сети Интернет</v>
          </cell>
          <cell r="H82" t="str">
            <v>Муниципальное унитарное предприятие "Редакция газеты "Заря"</v>
          </cell>
          <cell r="I82">
            <v>220000</v>
          </cell>
          <cell r="J82">
            <v>220000</v>
          </cell>
        </row>
        <row r="83">
          <cell r="C83" t="str">
            <v>1204</v>
          </cell>
          <cell r="D83">
            <v>5000298711</v>
          </cell>
          <cell r="E83">
            <v>244</v>
          </cell>
          <cell r="F83" t="str">
            <v>92.40.10.119</v>
          </cell>
          <cell r="G83" t="str">
            <v>Подготовка и размещение  информационных сообщений в сети Интернет</v>
          </cell>
          <cell r="H83" t="str">
            <v>Индивидуальный предприниматель Писаревский Алексей Алексеевич</v>
          </cell>
          <cell r="I83">
            <v>100000</v>
          </cell>
          <cell r="J83">
            <v>100000</v>
          </cell>
        </row>
        <row r="84">
          <cell r="C84" t="str">
            <v>1204</v>
          </cell>
          <cell r="D84">
            <v>5000298711</v>
          </cell>
          <cell r="E84">
            <v>244</v>
          </cell>
          <cell r="F84" t="str">
            <v>92.40.10.119</v>
          </cell>
          <cell r="G84" t="str">
            <v>Подготовка и размещение  информационных сообщений в сети Интернет</v>
          </cell>
          <cell r="H84" t="str">
            <v xml:space="preserve">Муниципальное казенное учереждение "Редакция газеты "Знамя труда" </v>
          </cell>
          <cell r="I84">
            <v>400000</v>
          </cell>
          <cell r="J84">
            <v>400000</v>
          </cell>
        </row>
        <row r="85">
          <cell r="C85" t="str">
            <v>1204</v>
          </cell>
          <cell r="D85">
            <v>5000298711</v>
          </cell>
          <cell r="E85">
            <v>244</v>
          </cell>
          <cell r="F85" t="str">
            <v>92.40.10.119</v>
          </cell>
          <cell r="G85" t="str">
            <v>Подготовка и размещение  информационных сообщений в сети Интернет</v>
          </cell>
          <cell r="H85" t="str">
            <v>Автономное учреждение "Редакция газеты "Наш город"</v>
          </cell>
          <cell r="I85">
            <v>220000</v>
          </cell>
          <cell r="J85">
            <v>220000</v>
          </cell>
        </row>
        <row r="86">
          <cell r="C86" t="str">
            <v>1204</v>
          </cell>
          <cell r="D86">
            <v>5000298711</v>
          </cell>
          <cell r="E86">
            <v>244</v>
          </cell>
          <cell r="F86" t="str">
            <v>92.40.10.119</v>
          </cell>
          <cell r="G86" t="str">
            <v>Подготовка и размещение  информационных сообщений в сети Интернет</v>
          </cell>
          <cell r="H86" t="str">
            <v>АНО "Редакция газеты "Искра"</v>
          </cell>
          <cell r="I86">
            <v>220000</v>
          </cell>
          <cell r="J86">
            <v>220000</v>
          </cell>
        </row>
        <row r="87">
          <cell r="C87" t="str">
            <v>1204</v>
          </cell>
          <cell r="D87">
            <v>5000298711</v>
          </cell>
          <cell r="E87">
            <v>244</v>
          </cell>
          <cell r="F87" t="str">
            <v>92.40.10.119</v>
          </cell>
          <cell r="G87" t="str">
            <v>Подготовка и размещение  информационных сообщений в сети Интернет</v>
          </cell>
          <cell r="H87" t="str">
            <v>АНО "Редакция газеты "Новая жизнь"</v>
          </cell>
          <cell r="I87">
            <v>300000</v>
          </cell>
          <cell r="J87">
            <v>300000</v>
          </cell>
        </row>
        <row r="88">
          <cell r="C88" t="str">
            <v>1204</v>
          </cell>
          <cell r="D88">
            <v>5000298711</v>
          </cell>
          <cell r="E88">
            <v>244</v>
          </cell>
          <cell r="F88" t="str">
            <v>92.40.10.119</v>
          </cell>
          <cell r="G88" t="str">
            <v>Подготовка и размещение  информационных сообщений в сети Интернет</v>
          </cell>
          <cell r="H88" t="str">
            <v xml:space="preserve">Муниципальное автономное учреждение "Редакция газеты "Думиничские вести" </v>
          </cell>
          <cell r="I88">
            <v>220000</v>
          </cell>
          <cell r="J88">
            <v>220000</v>
          </cell>
        </row>
        <row r="89">
          <cell r="C89" t="str">
            <v>1204</v>
          </cell>
          <cell r="D89">
            <v>5000298711</v>
          </cell>
          <cell r="E89">
            <v>244</v>
          </cell>
          <cell r="F89" t="str">
            <v>92.40.10.119</v>
          </cell>
          <cell r="G89" t="str">
            <v>Подготовка и размещение  информационных сообщений в сети Интернет</v>
          </cell>
          <cell r="H89" t="str">
            <v>Муниципальное бюджетное учреждение "Барятинская редакция газеты "Сельские зори"</v>
          </cell>
          <cell r="I89">
            <v>300000</v>
          </cell>
          <cell r="J89">
            <v>300000</v>
          </cell>
        </row>
        <row r="90">
          <cell r="C90" t="str">
            <v>1204</v>
          </cell>
          <cell r="D90">
            <v>5000298711</v>
          </cell>
          <cell r="E90">
            <v>244</v>
          </cell>
          <cell r="F90" t="str">
            <v>92.40.10.119</v>
          </cell>
          <cell r="G90" t="str">
            <v>Подготовка и размещение  информационных сообщений в сети Интернет</v>
          </cell>
          <cell r="H90" t="str">
            <v>Муниципальное автономное некоммерческое учреждение редакция газеты "Бабынинский вестник"</v>
          </cell>
          <cell r="I90">
            <v>400000</v>
          </cell>
          <cell r="J90">
            <v>400000</v>
          </cell>
        </row>
        <row r="91">
          <cell r="C91" t="str">
            <v>1204</v>
          </cell>
          <cell r="D91">
            <v>5000298711</v>
          </cell>
          <cell r="E91">
            <v>244</v>
          </cell>
          <cell r="F91" t="str">
            <v>92.40.10.119</v>
          </cell>
          <cell r="G91" t="str">
            <v>Подготовка и размещение  информационных сообщений в сети Интернет</v>
          </cell>
          <cell r="H91" t="str">
            <v>МБУ " Редакция газеты "Родной край"</v>
          </cell>
          <cell r="I91">
            <v>300000</v>
          </cell>
          <cell r="J91">
            <v>300000</v>
          </cell>
        </row>
        <row r="92">
          <cell r="C92" t="str">
            <v>1204</v>
          </cell>
          <cell r="D92">
            <v>5000298711</v>
          </cell>
          <cell r="E92">
            <v>244</v>
          </cell>
          <cell r="F92" t="str">
            <v>92.40.10.119</v>
          </cell>
          <cell r="G92" t="str">
            <v>Подготовка и размещение  информационных сообщений в сети Интернет</v>
          </cell>
          <cell r="H92" t="str">
            <v>АНО "Редакция газеты "Жуковский вестник"</v>
          </cell>
          <cell r="I92">
            <v>300000</v>
          </cell>
          <cell r="J92">
            <v>300000</v>
          </cell>
        </row>
        <row r="93">
          <cell r="C93" t="str">
            <v>1202</v>
          </cell>
          <cell r="D93">
            <v>5000298711</v>
          </cell>
          <cell r="E93">
            <v>244</v>
          </cell>
          <cell r="F93" t="str">
            <v>92.40.10.119</v>
          </cell>
          <cell r="G93" t="str">
            <v>Подготовка и размещение  информационных сообщений в сети Интернет</v>
          </cell>
          <cell r="H93" t="str">
            <v>МУП "Редакция районной газеты "Новое время"</v>
          </cell>
          <cell r="I93">
            <v>400000</v>
          </cell>
          <cell r="J93">
            <v>400000</v>
          </cell>
        </row>
        <row r="94">
          <cell r="C94" t="str">
            <v>1204</v>
          </cell>
          <cell r="D94">
            <v>5000298711</v>
          </cell>
          <cell r="E94">
            <v>244</v>
          </cell>
          <cell r="F94" t="str">
            <v>92.40.10.119</v>
          </cell>
          <cell r="G94" t="str">
            <v>Подготовка и размещение  информационных сообщений в сети Интернет</v>
          </cell>
          <cell r="H94" t="str">
            <v>АНО "Редакция газеты "Мосальская газета"</v>
          </cell>
          <cell r="I94">
            <v>300000</v>
          </cell>
          <cell r="J94">
            <v>300000</v>
          </cell>
        </row>
        <row r="95">
          <cell r="C95" t="str">
            <v>1204</v>
          </cell>
          <cell r="D95">
            <v>5000298711</v>
          </cell>
          <cell r="E95">
            <v>244</v>
          </cell>
          <cell r="F95" t="str">
            <v>92.40.10.119</v>
          </cell>
          <cell r="G95" t="str">
            <v>Подготовка и размещение  информационных сообщений в сети Интернет</v>
          </cell>
          <cell r="H95" t="str">
            <v xml:space="preserve">МУНИЦИПАЛЬНОЕ АВТОНОМНОЕ УЧРЕЖДЕНИЕ "РЕДАКЦИЯ ГАЗЕТЫ "ОКТЯБРЬ" ТАРУССКОГО РАЙОНА </v>
          </cell>
          <cell r="I95">
            <v>220000</v>
          </cell>
          <cell r="J95">
            <v>220000</v>
          </cell>
        </row>
        <row r="96">
          <cell r="C96" t="str">
            <v>1204</v>
          </cell>
          <cell r="D96">
            <v>5000298711</v>
          </cell>
          <cell r="E96">
            <v>244</v>
          </cell>
          <cell r="F96" t="str">
            <v>92.40.10.119</v>
          </cell>
          <cell r="G96" t="str">
            <v>Подготовка и размещение  информационных сообщений в сети Интернет</v>
          </cell>
          <cell r="H96" t="str">
            <v>Унитарное муниципальное предприятие "Редакция газеты "Малоярославецкий край"</v>
          </cell>
          <cell r="I96">
            <v>330000</v>
          </cell>
          <cell r="J96">
            <v>330000</v>
          </cell>
        </row>
        <row r="97">
          <cell r="C97" t="str">
            <v>1204</v>
          </cell>
          <cell r="D97">
            <v>5000298711</v>
          </cell>
          <cell r="E97">
            <v>244</v>
          </cell>
          <cell r="F97" t="str">
            <v>92.40.10.119</v>
          </cell>
          <cell r="G97" t="str">
            <v>Подготовка и размещение  информационных сообщений в сети Интернет</v>
          </cell>
          <cell r="H97" t="str">
            <v>ООО "Калужские новости "</v>
          </cell>
          <cell r="I97">
            <v>34000</v>
          </cell>
          <cell r="J97">
            <v>34000</v>
          </cell>
        </row>
        <row r="98">
          <cell r="C98" t="str">
            <v>1204</v>
          </cell>
          <cell r="D98">
            <v>5000298711</v>
          </cell>
          <cell r="E98">
            <v>244</v>
          </cell>
          <cell r="F98" t="str">
            <v>92.40.10.119</v>
          </cell>
          <cell r="G98" t="str">
            <v>Подготовка и размещение  информационных сообщений в сети Интернет</v>
          </cell>
          <cell r="H98" t="str">
            <v>ООО "Агентство"Комсомольская правда-Калуга"</v>
          </cell>
          <cell r="I98">
            <v>23600</v>
          </cell>
          <cell r="J98">
            <v>23600</v>
          </cell>
        </row>
        <row r="99">
          <cell r="C99" t="str">
            <v>1204</v>
          </cell>
          <cell r="D99">
            <v>5000298711</v>
          </cell>
          <cell r="E99">
            <v>244</v>
          </cell>
          <cell r="F99" t="str">
            <v>92.40.10.119</v>
          </cell>
          <cell r="G99" t="str">
            <v>Подготовка и размещение  информационных сообщений в сети Интернет</v>
          </cell>
          <cell r="H99" t="str">
            <v>ООО "Калуга ТВ"</v>
          </cell>
          <cell r="I99">
            <v>16000</v>
          </cell>
          <cell r="J99">
            <v>16000</v>
          </cell>
        </row>
        <row r="100">
          <cell r="C100" t="str">
            <v>1204</v>
          </cell>
          <cell r="D100">
            <v>5000298711</v>
          </cell>
          <cell r="E100">
            <v>244</v>
          </cell>
          <cell r="F100" t="str">
            <v>92.40.10.119</v>
          </cell>
          <cell r="G100" t="str">
            <v>Подготовка и размещение  информационных сообщений в сети Интернет</v>
          </cell>
          <cell r="H100" t="str">
            <v>ООО " Калужские новости"</v>
          </cell>
          <cell r="I100">
            <v>294000</v>
          </cell>
          <cell r="J100">
            <v>294000</v>
          </cell>
        </row>
        <row r="101">
          <cell r="C101" t="str">
            <v>1204</v>
          </cell>
          <cell r="D101">
            <v>5000298711</v>
          </cell>
          <cell r="E101">
            <v>244</v>
          </cell>
          <cell r="F101" t="str">
            <v>92.40.10.119</v>
          </cell>
          <cell r="G101" t="str">
            <v>Подготовка и размещение  информационных сообщений в сети Интернет</v>
          </cell>
          <cell r="H101" t="str">
            <v>ООО "ПОЛИТ.РУ"</v>
          </cell>
          <cell r="I101">
            <v>968800</v>
          </cell>
          <cell r="J101">
            <v>968800</v>
          </cell>
        </row>
        <row r="102">
          <cell r="C102" t="str">
            <v>1204</v>
          </cell>
          <cell r="D102">
            <v>5000298711</v>
          </cell>
          <cell r="E102">
            <v>244</v>
          </cell>
          <cell r="F102" t="str">
            <v>92.40.10.119</v>
          </cell>
          <cell r="G102" t="str">
            <v>Подготовка и размещение  информационных сообщений в сети Интернет</v>
          </cell>
          <cell r="H102" t="str">
            <v>ЗАО "Интерфакс-Центр"</v>
          </cell>
          <cell r="I102">
            <v>598850</v>
          </cell>
          <cell r="J102">
            <v>598850</v>
          </cell>
        </row>
        <row r="103">
          <cell r="C103" t="str">
            <v>1204</v>
          </cell>
          <cell r="D103">
            <v>5000298711</v>
          </cell>
          <cell r="E103">
            <v>244</v>
          </cell>
          <cell r="F103" t="str">
            <v>92.40.10.119</v>
          </cell>
          <cell r="G103" t="str">
            <v>Подготовка и размещение  информационных сообщений в сети Интернет</v>
          </cell>
          <cell r="H103" t="str">
            <v>ООО "КРЕАБ ГЕВИН АНДЕРСОН"</v>
          </cell>
          <cell r="I103">
            <v>560000</v>
          </cell>
          <cell r="J103">
            <v>560000</v>
          </cell>
        </row>
        <row r="104">
          <cell r="C104" t="str">
            <v>1204</v>
          </cell>
          <cell r="D104">
            <v>5000298711</v>
          </cell>
          <cell r="E104">
            <v>244</v>
          </cell>
          <cell r="F104" t="str">
            <v>92.40.10.119</v>
          </cell>
          <cell r="G104" t="str">
            <v>Подготовка и размещение  информационных сообщений в сети Интернет</v>
          </cell>
          <cell r="H104" t="str">
            <v>Фонд "ГУБЕРНИЯ"</v>
          </cell>
          <cell r="I104">
            <v>99000</v>
          </cell>
          <cell r="J104">
            <v>99000</v>
          </cell>
        </row>
        <row r="105">
          <cell r="C105" t="str">
            <v>1204</v>
          </cell>
          <cell r="D105">
            <v>5000298711</v>
          </cell>
          <cell r="E105">
            <v>244</v>
          </cell>
          <cell r="F105" t="str">
            <v>92.40.10.119</v>
          </cell>
          <cell r="G105" t="str">
            <v>Подготовка и размещение  информационных сообщений в сети Интернет</v>
          </cell>
          <cell r="H105" t="str">
            <v>Фонд "ГУБЕРНИЯ"</v>
          </cell>
          <cell r="I105">
            <v>99000</v>
          </cell>
          <cell r="J105">
            <v>99000</v>
          </cell>
        </row>
        <row r="106">
          <cell r="C106" t="str">
            <v>1204</v>
          </cell>
          <cell r="D106">
            <v>5000298711</v>
          </cell>
          <cell r="E106">
            <v>244</v>
          </cell>
          <cell r="F106" t="str">
            <v>92.40.10.120</v>
          </cell>
          <cell r="G106" t="str">
            <v>Подготовка и размещение  информационных сообщений в сети Интернет</v>
          </cell>
          <cell r="H106" t="str">
            <v>ООО "Студия Грамматика"</v>
          </cell>
          <cell r="I106">
            <v>131760</v>
          </cell>
          <cell r="J106">
            <v>131760</v>
          </cell>
        </row>
        <row r="107">
          <cell r="C107" t="str">
            <v>1204</v>
          </cell>
          <cell r="D107">
            <v>5000298711</v>
          </cell>
          <cell r="E107">
            <v>244</v>
          </cell>
          <cell r="F107" t="str">
            <v>92.40.10.119</v>
          </cell>
          <cell r="G107" t="str">
            <v>Подготовка и размещение  информационных сообщений в сети Интернет</v>
          </cell>
          <cell r="H107" t="str">
            <v>ООО "Регнум"</v>
          </cell>
          <cell r="I107">
            <v>600000</v>
          </cell>
          <cell r="J107">
            <v>600000</v>
          </cell>
        </row>
        <row r="108">
          <cell r="C108" t="str">
            <v>1204</v>
          </cell>
          <cell r="D108">
            <v>5000298711</v>
          </cell>
          <cell r="E108">
            <v>244</v>
          </cell>
          <cell r="F108" t="str">
            <v>92.40.10.119</v>
          </cell>
          <cell r="G108" t="str">
            <v>Подготовка и размещение  информационных сообщений в сети Интернет</v>
          </cell>
          <cell r="H108" t="str">
            <v>ООО "Ель Медиа"</v>
          </cell>
          <cell r="I108">
            <v>488250</v>
          </cell>
          <cell r="J108">
            <v>488250</v>
          </cell>
        </row>
        <row r="109">
          <cell r="C109" t="str">
            <v>1204</v>
          </cell>
          <cell r="D109">
            <v>5000298711</v>
          </cell>
          <cell r="E109">
            <v>244</v>
          </cell>
          <cell r="F109" t="str">
            <v>92.40.10.119</v>
          </cell>
          <cell r="G109" t="str">
            <v>Подготовка и размещение  информационных сообщений в сети Интернет</v>
          </cell>
          <cell r="H109" t="str">
            <v>ООО "Калуга ТВ"</v>
          </cell>
          <cell r="I109">
            <v>500000</v>
          </cell>
          <cell r="J109">
            <v>500000</v>
          </cell>
        </row>
        <row r="110">
          <cell r="C110" t="str">
            <v>1204</v>
          </cell>
          <cell r="D110">
            <v>5000298711</v>
          </cell>
          <cell r="E110">
            <v>244</v>
          </cell>
          <cell r="F110" t="str">
            <v>92.40.10.119</v>
          </cell>
          <cell r="G110" t="str">
            <v>Подготовка и размещение  информационных сообщений в сети Интернет</v>
          </cell>
          <cell r="H110" t="str">
            <v>Индивидуальный предприниматель Писаревский Алексей Алексеевич</v>
          </cell>
          <cell r="I110">
            <v>95650</v>
          </cell>
          <cell r="J110">
            <v>95650</v>
          </cell>
        </row>
        <row r="111">
          <cell r="C111" t="str">
            <v>1204</v>
          </cell>
          <cell r="D111">
            <v>5000298711</v>
          </cell>
          <cell r="E111">
            <v>244</v>
          </cell>
          <cell r="F111" t="str">
            <v>92.40.10.119</v>
          </cell>
          <cell r="G111" t="str">
            <v>Подготовка и размещение  информационных сообщений в сети Интернет</v>
          </cell>
          <cell r="H111" t="str">
            <v>Акционерное Общество "Издательский дом "Комсомольская правда"</v>
          </cell>
          <cell r="I111">
            <v>649500</v>
          </cell>
          <cell r="J111">
            <v>649500</v>
          </cell>
        </row>
        <row r="112">
          <cell r="C112" t="str">
            <v>1204</v>
          </cell>
          <cell r="D112">
            <v>5000298711</v>
          </cell>
          <cell r="E112">
            <v>244</v>
          </cell>
          <cell r="F112" t="str">
            <v>92.40.10.120</v>
          </cell>
          <cell r="G112" t="str">
            <v>Подготовка и размещение  информационных сообщений в сети Интернет</v>
          </cell>
          <cell r="H112" t="str">
            <v>Общество с ограниченной ответственностью "Медиа-Калуга"</v>
          </cell>
          <cell r="I112">
            <v>93390</v>
          </cell>
          <cell r="J112">
            <v>93390</v>
          </cell>
        </row>
        <row r="115">
          <cell r="C115" t="str">
            <v>1201</v>
          </cell>
          <cell r="D115">
            <v>5000298711</v>
          </cell>
          <cell r="E115">
            <v>811</v>
          </cell>
          <cell r="F115" t="str">
            <v>92.40.10.119</v>
          </cell>
          <cell r="G115" t="str">
            <v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v>
          </cell>
          <cell r="H115" t="str">
            <v>ООО "ТРК "Ника"</v>
          </cell>
          <cell r="I115">
            <v>205085700</v>
          </cell>
          <cell r="J115">
            <v>205085700</v>
          </cell>
        </row>
        <row r="116">
          <cell r="C116" t="str">
            <v>1202</v>
          </cell>
          <cell r="D116">
            <v>5000298711</v>
          </cell>
          <cell r="E116">
            <v>611</v>
          </cell>
          <cell r="F116" t="str">
            <v>92.40.10.119</v>
          </cell>
          <cell r="G116" t="str">
            <v>Предоставление субсидии на финансовое обеспечение выполнения государственного задания на оказание государственных услуг</v>
          </cell>
          <cell r="H116" t="str">
            <v>ГБУ "Редакция газеты "Весть"</v>
          </cell>
          <cell r="I116">
            <v>50975777</v>
          </cell>
          <cell r="J116">
            <v>43818105.030000001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ец"/>
    </sheetNames>
    <sheetDataSet>
      <sheetData sheetId="0">
        <row r="16">
          <cell r="B16" t="str">
            <v>0103</v>
          </cell>
          <cell r="C16">
            <v>8100098710</v>
          </cell>
          <cell r="D16">
            <v>244</v>
          </cell>
          <cell r="E16" t="str">
            <v>73.12.12.000</v>
          </cell>
          <cell r="F16" t="str">
            <v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эфирных аналоговых каналах телевидения и радиовещания</v>
          </cell>
          <cell r="G16" t="str">
            <v xml:space="preserve">Федеральное государственное унитарное предприятие "Всероссийская государственная телевизионная и радиовещательная компания" </v>
          </cell>
          <cell r="H16">
            <v>3878247</v>
          </cell>
          <cell r="I16">
            <v>3878247</v>
          </cell>
        </row>
        <row r="17">
          <cell r="B17" t="str">
            <v>0103</v>
          </cell>
          <cell r="C17">
            <v>8100098710</v>
          </cell>
          <cell r="D17">
            <v>244</v>
          </cell>
          <cell r="E17" t="str">
            <v>73.12.12.000</v>
          </cell>
          <cell r="F17" t="str">
            <v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эфирного аналогового телевидения.</v>
          </cell>
          <cell r="G17" t="str">
            <v xml:space="preserve">Общество с ограниченной ответственностью "Телерадиокомпания "Ника" </v>
          </cell>
          <cell r="H17">
            <v>1923630</v>
          </cell>
          <cell r="I17">
            <v>1923630</v>
          </cell>
        </row>
        <row r="18">
          <cell r="B18" t="str">
            <v>0103</v>
          </cell>
          <cell r="C18">
            <v>8100098710</v>
          </cell>
          <cell r="D18">
            <v>244</v>
          </cell>
          <cell r="E18" t="str">
            <v>63.91.11.000</v>
          </cell>
          <cell r="F18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Калужской области</v>
          </cell>
          <cell r="G18" t="str">
            <v>Общество с ограниченной ответственностью Аналитическая консультационная фирма "Политоп"</v>
          </cell>
          <cell r="H18">
            <v>351375.17</v>
          </cell>
          <cell r="I18">
            <v>351375.17</v>
          </cell>
        </row>
        <row r="19">
          <cell r="B19" t="str">
            <v>0103</v>
          </cell>
          <cell r="C19">
            <v>8100098710</v>
          </cell>
          <cell r="D19">
            <v>244</v>
          </cell>
          <cell r="E19" t="str">
            <v>63.91.11.000</v>
          </cell>
          <cell r="F19" t="str">
    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v>
          </cell>
          <cell r="G19" t="str">
            <v>Общество с ограниченной ответственностью "НГ-РЕГИОН"</v>
          </cell>
          <cell r="H19">
            <v>228690</v>
          </cell>
          <cell r="I19">
            <v>228690</v>
          </cell>
        </row>
        <row r="20">
          <cell r="B20" t="str">
            <v>0103</v>
          </cell>
          <cell r="C20">
            <v>8100098710</v>
          </cell>
          <cell r="D20">
            <v>244</v>
          </cell>
          <cell r="E20" t="str">
            <v>63.91.11.000</v>
          </cell>
          <cell r="F20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v>
          </cell>
          <cell r="G20" t="str">
            <v>Общество с ограниченной ответственностью "НГ-РЕГИОН"</v>
          </cell>
          <cell r="H20">
            <v>270270</v>
          </cell>
          <cell r="I20">
            <v>270270</v>
          </cell>
        </row>
        <row r="21">
          <cell r="B21" t="str">
            <v>0103</v>
          </cell>
          <cell r="C21">
            <v>8100098710</v>
          </cell>
          <cell r="D21">
            <v>244</v>
          </cell>
          <cell r="E21" t="str">
            <v>63.91.11.000</v>
          </cell>
          <cell r="F21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области.</v>
          </cell>
          <cell r="G21" t="str">
            <v>Общество с ограниченной ответственностью "Редакция городской газеты "Обнинск"</v>
          </cell>
          <cell r="H21">
            <v>198198</v>
          </cell>
          <cell r="I21">
            <v>198198</v>
          </cell>
        </row>
        <row r="22">
          <cell r="B22" t="str">
            <v>0103</v>
          </cell>
          <cell r="C22">
            <v>8100098710</v>
          </cell>
          <cell r="D22">
            <v>244</v>
          </cell>
          <cell r="E22" t="str">
            <v>63.91.11.000</v>
          </cell>
          <cell r="F22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v>
          </cell>
          <cell r="G22" t="str">
            <v>Общество с ограниченной ответственностью "Мак-Медиа"</v>
          </cell>
          <cell r="H22">
            <v>267300</v>
          </cell>
          <cell r="I22">
            <v>267300</v>
          </cell>
        </row>
        <row r="23">
          <cell r="B23" t="str">
            <v>0103</v>
          </cell>
          <cell r="C23">
            <v>8100098710</v>
          </cell>
          <cell r="D23">
            <v>244</v>
          </cell>
          <cell r="E23" t="str">
            <v>63.91.11.000</v>
          </cell>
          <cell r="F23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области.</v>
          </cell>
          <cell r="G23" t="str">
            <v>Общество с ограниченной ответственностью "Мак-Медиа"</v>
          </cell>
          <cell r="H23">
            <v>228690</v>
          </cell>
          <cell r="I23">
            <v>228690</v>
          </cell>
        </row>
        <row r="24">
          <cell r="B24" t="str">
            <v>0103</v>
          </cell>
          <cell r="C24">
            <v>8100098710</v>
          </cell>
          <cell r="D24">
            <v>244</v>
          </cell>
          <cell r="E24" t="str">
            <v>63.91.11.000</v>
          </cell>
          <cell r="F24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Обнинск, г. Малоярославец и г. Балабаново Калужской области</v>
          </cell>
          <cell r="G24" t="str">
            <v>Общество с ограниченной ответственностью "Обнинский вестник"</v>
          </cell>
          <cell r="H24">
            <v>228690</v>
          </cell>
          <cell r="I24">
            <v>228690</v>
          </cell>
        </row>
        <row r="25">
          <cell r="B25" t="str">
            <v>0103</v>
          </cell>
          <cell r="C25">
            <v>8100098710</v>
          </cell>
          <cell r="D25">
            <v>244</v>
          </cell>
          <cell r="E25" t="str">
            <v>63.91.11.000</v>
          </cell>
          <cell r="F25" t="str">
            <v xml:space="preserve"> Оказание услуг по опубликованию информационных материалов о деятельности Законодательного Собрания Калужской области в Интернет – СМИ</v>
          </cell>
          <cell r="G25" t="str">
            <v>Общество с ограниченной ответственностью "Калуга ТВ"</v>
          </cell>
          <cell r="H25">
            <v>75000</v>
          </cell>
          <cell r="I25">
            <v>75000</v>
          </cell>
        </row>
        <row r="26">
          <cell r="B26" t="str">
            <v>0103</v>
          </cell>
          <cell r="C26">
            <v>8100098710</v>
          </cell>
          <cell r="D26">
            <v>244</v>
          </cell>
          <cell r="E26" t="str">
            <v>63.91.11.000</v>
          </cell>
          <cell r="F26" t="str">
            <v>Оказание услуг по опубликованию информационных материалов о деятельности Законодательного Собрания Калужской области в Интернет – СМИ</v>
          </cell>
          <cell r="G26" t="str">
            <v>Общество с ограниченной ответственностью "Агентство "Комсомольская правда-Калуга"</v>
          </cell>
          <cell r="H26">
            <v>190000</v>
          </cell>
          <cell r="I26">
            <v>190000</v>
          </cell>
        </row>
        <row r="27">
          <cell r="B27" t="str">
            <v>0103</v>
          </cell>
          <cell r="C27">
            <v>8100098710</v>
          </cell>
          <cell r="D27">
            <v>244</v>
          </cell>
          <cell r="E27" t="str">
            <v>63.91.11.000</v>
          </cell>
          <cell r="F27" t="str">
            <v>Оказание услуг по опубликованию информационных материалов о деятельности Законодательного Собрания Калужской области в Интернет – СМИ</v>
          </cell>
          <cell r="G27" t="str">
            <v>Федеральное государственное унитарное предприятие "Международное информационное агентство "Россия сегодня"</v>
          </cell>
          <cell r="H27">
            <v>179025.1</v>
          </cell>
          <cell r="I27">
            <v>179025.1</v>
          </cell>
        </row>
        <row r="28">
          <cell r="B28" t="str">
            <v>0103</v>
          </cell>
          <cell r="C28">
            <v>8100098710</v>
          </cell>
          <cell r="D28">
            <v>244</v>
          </cell>
          <cell r="E28" t="str">
            <v>63.91.11.000</v>
          </cell>
          <cell r="F28" t="str">
            <v>Оказание услуг по опубликованию информационных материалов о деятельности Законодательного Собрания Калужской области в Интернет – СМИ</v>
          </cell>
          <cell r="G28" t="str">
            <v>Закрытое акционерное общество "Информационное агентство "Интерфакс - Центр"</v>
          </cell>
          <cell r="H28">
            <v>190000</v>
          </cell>
          <cell r="I28">
            <v>154600</v>
          </cell>
        </row>
        <row r="29">
          <cell r="B29" t="str">
            <v>0103</v>
          </cell>
          <cell r="C29">
            <v>8100098710</v>
          </cell>
          <cell r="D29">
            <v>244</v>
          </cell>
          <cell r="E29" t="str">
            <v>63.91.11.000</v>
          </cell>
          <cell r="F29" t="str">
            <v>Оказание услуг по опубликованию информационных материалов о деятельности Законодательного Собрания Калужской области в Интернет – СМИ</v>
          </cell>
          <cell r="G29" t="str">
            <v>Общество с ограниченной ответственностью "Регнум"</v>
          </cell>
          <cell r="H29">
            <v>200000</v>
          </cell>
          <cell r="I29">
            <v>200000</v>
          </cell>
        </row>
        <row r="30">
          <cell r="B30" t="str">
            <v>0103</v>
          </cell>
          <cell r="C30">
            <v>8100098710</v>
          </cell>
          <cell r="D30">
            <v>244</v>
          </cell>
          <cell r="E30" t="str">
            <v>63.91.11.000</v>
          </cell>
          <cell r="F30" t="str">
    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v>
          </cell>
          <cell r="G30" t="str">
            <v>Автономная некоммерческая организация "Редакция газеты "Искра"</v>
          </cell>
          <cell r="H30">
            <v>203000</v>
          </cell>
          <cell r="I30">
            <v>203000</v>
          </cell>
        </row>
        <row r="31">
          <cell r="B31" t="str">
            <v>0103</v>
          </cell>
          <cell r="C31">
            <v>8100098710</v>
          </cell>
          <cell r="D31">
            <v>244</v>
          </cell>
          <cell r="E31" t="str">
            <v>63.91.11.000</v>
          </cell>
          <cell r="F31" t="str">
    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</v>
          </cell>
          <cell r="G31" t="str">
            <v>Муниципальное автономное учреждение "Редакция газеты "Думиничские вести" муниципального района "Думиничский район"</v>
          </cell>
          <cell r="H31">
            <v>203000</v>
          </cell>
          <cell r="I31">
            <v>203000</v>
          </cell>
        </row>
        <row r="32">
          <cell r="B32" t="str">
            <v>0103</v>
          </cell>
          <cell r="C32">
            <v>8100098710</v>
          </cell>
          <cell r="D32">
            <v>244</v>
          </cell>
          <cell r="E32" t="str">
            <v>63.91.11.000</v>
          </cell>
          <cell r="F32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</v>
          </cell>
          <cell r="G32" t="str">
            <v>Муниципальное автономное некоммерческое учреждение редация газеты "Бабынинский вестник"</v>
          </cell>
          <cell r="H32">
            <v>60200</v>
          </cell>
          <cell r="I32">
            <v>60200</v>
          </cell>
        </row>
        <row r="33">
          <cell r="B33" t="str">
            <v>0103</v>
          </cell>
          <cell r="C33">
            <v>8100098710</v>
          </cell>
          <cell r="D33">
            <v>244</v>
          </cell>
          <cell r="E33" t="str">
            <v>63.91.11.000</v>
          </cell>
          <cell r="F33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v>
          </cell>
          <cell r="G33" t="str">
            <v>Муниципальное казенное учреждение "Редакция газеты "Балабаново"</v>
          </cell>
          <cell r="H33">
            <v>112000</v>
          </cell>
          <cell r="I33">
            <v>112000</v>
          </cell>
        </row>
        <row r="34">
          <cell r="B34" t="str">
            <v>0103</v>
          </cell>
          <cell r="C34">
            <v>8100098710</v>
          </cell>
          <cell r="D34">
            <v>244</v>
          </cell>
          <cell r="E34" t="str">
            <v>63.91.11.000</v>
          </cell>
          <cell r="F34" t="str">
    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 </v>
          </cell>
          <cell r="G34" t="str">
            <v>Автономная некоммерческая организация "Редакция газеты "Бетлицкий Вестник"</v>
          </cell>
          <cell r="H34">
            <v>203000</v>
          </cell>
          <cell r="I34">
            <v>203000</v>
          </cell>
        </row>
        <row r="35">
          <cell r="B35" t="str">
            <v>0103</v>
          </cell>
          <cell r="C35">
            <v>8100098710</v>
          </cell>
          <cell r="D35">
            <v>244</v>
          </cell>
          <cell r="E35" t="str">
            <v>63.91.11.000</v>
          </cell>
          <cell r="F35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v>
          </cell>
          <cell r="G35" t="str">
            <v>Автономная некоммерческая организация "Редакция Мещовской районной газеты "Восход"</v>
          </cell>
          <cell r="H35">
            <v>84000</v>
          </cell>
          <cell r="I35">
            <v>84000</v>
          </cell>
        </row>
        <row r="36">
          <cell r="B36" t="str">
            <v>0103</v>
          </cell>
          <cell r="C36">
            <v>8100098710</v>
          </cell>
          <cell r="D36">
            <v>244</v>
          </cell>
          <cell r="E36" t="str">
            <v>63.91.11.000</v>
          </cell>
          <cell r="F36" t="str">
            <v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 </v>
          </cell>
          <cell r="G36" t="str">
            <v>Муниципальное автономное учреждение "Редакция газеты "Вестник" МР "Ульяновский район" Калужской области</v>
          </cell>
          <cell r="H36">
            <v>203000</v>
          </cell>
          <cell r="I36">
            <v>203000</v>
          </cell>
        </row>
        <row r="37">
          <cell r="B37" t="str">
            <v>0103</v>
          </cell>
          <cell r="C37">
            <v>8100098710</v>
          </cell>
          <cell r="D37">
            <v>244</v>
          </cell>
          <cell r="E37" t="str">
            <v>63.91.11.000</v>
          </cell>
          <cell r="F37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v>
          </cell>
          <cell r="G37" t="str">
            <v>Автономная некоммерческая организация "Редакция газеты "Юхновские вести"</v>
          </cell>
          <cell r="H37">
            <v>203000</v>
          </cell>
          <cell r="I37">
            <v>203000</v>
          </cell>
        </row>
        <row r="38">
          <cell r="B38" t="str">
            <v>0103</v>
          </cell>
          <cell r="C38">
            <v>8100098710</v>
          </cell>
          <cell r="D38">
            <v>244</v>
          </cell>
          <cell r="E38" t="str">
            <v>63.91.11.000</v>
          </cell>
          <cell r="F38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v>
          </cell>
          <cell r="G38" t="str">
            <v>Муниципальное казенное учреждение муниципального района "Ферзиковский район" Калужской области "Редакция газеты "Ферзиковские вести"</v>
          </cell>
          <cell r="H38">
            <v>84000</v>
          </cell>
          <cell r="I38">
            <v>84000</v>
          </cell>
        </row>
        <row r="39">
          <cell r="B39" t="str">
            <v>0103</v>
          </cell>
          <cell r="C39">
            <v>8100098710</v>
          </cell>
          <cell r="D39">
            <v>244</v>
          </cell>
          <cell r="E39" t="str">
            <v>63.91.11.000</v>
          </cell>
          <cell r="F39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v>
          </cell>
          <cell r="G39" t="str">
            <v xml:space="preserve">Муниципальное бюджетное учреждение муниципального муниципального района "Износковский район" "Редакция газеты "Рассвет" </v>
          </cell>
          <cell r="H39">
            <v>112000</v>
          </cell>
          <cell r="I39">
            <v>112000</v>
          </cell>
        </row>
        <row r="40">
          <cell r="B40" t="str">
            <v>0103</v>
          </cell>
          <cell r="C40">
            <v>8100098710</v>
          </cell>
          <cell r="D40">
            <v>244</v>
          </cell>
          <cell r="E40" t="str">
            <v>63.91.11.000</v>
          </cell>
          <cell r="F40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v>
          </cell>
          <cell r="G40" t="str">
            <v>Муниципальное бюджетное учреждение "Редакция газеты "Родной край" муниципального района "Хвастовичский район" Калужской области</v>
          </cell>
          <cell r="H40">
            <v>203000</v>
          </cell>
          <cell r="I40">
            <v>203000</v>
          </cell>
        </row>
        <row r="41">
          <cell r="B41" t="str">
            <v>0103</v>
          </cell>
          <cell r="C41">
            <v>8100098710</v>
          </cell>
          <cell r="D41">
            <v>244</v>
          </cell>
          <cell r="E41" t="str">
            <v>63.91.11.000</v>
          </cell>
          <cell r="F41" t="str">
            <v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Киров и Кировского района Калужской области. </v>
          </cell>
          <cell r="G41" t="str">
            <v xml:space="preserve">Муниципальное казенное учереждение "Редакция газеты "Знамя труда" </v>
          </cell>
          <cell r="H41">
            <v>203000</v>
          </cell>
          <cell r="I41">
            <v>203000</v>
          </cell>
        </row>
        <row r="42">
          <cell r="B42" t="str">
            <v>0103</v>
          </cell>
          <cell r="C42">
            <v>8100098710</v>
          </cell>
          <cell r="D42">
            <v>244</v>
          </cell>
          <cell r="E42" t="str">
            <v>63.91.11.000</v>
          </cell>
          <cell r="F42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</v>
          </cell>
          <cell r="G42" t="str">
            <v>Автономная некоммерческая организация "Редакция газеты "Новая жизнь"</v>
          </cell>
          <cell r="H42">
            <v>203000</v>
          </cell>
          <cell r="I42">
            <v>203000</v>
          </cell>
        </row>
        <row r="43">
          <cell r="B43" t="str">
            <v>0103</v>
          </cell>
          <cell r="C43">
            <v>8100098710</v>
          </cell>
          <cell r="D43">
            <v>244</v>
          </cell>
          <cell r="E43" t="str">
            <v>63.91.11.000</v>
          </cell>
          <cell r="F43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и Калужской области</v>
          </cell>
          <cell r="G43" t="str">
            <v xml:space="preserve">Калужский региональный общественный Фонд издания средств массовой коммуникации "Губерния" </v>
          </cell>
          <cell r="H43">
            <v>275000</v>
          </cell>
          <cell r="I43">
            <v>275000</v>
          </cell>
        </row>
        <row r="44">
          <cell r="B44" t="str">
            <v>0103</v>
          </cell>
          <cell r="C44">
            <v>8100098710</v>
          </cell>
          <cell r="D44">
            <v>244</v>
          </cell>
          <cell r="E44" t="str">
            <v>63.91.11.000</v>
          </cell>
          <cell r="F44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</v>
          </cell>
          <cell r="G44" t="str">
            <v xml:space="preserve">Автономная некоммерческая организация "Редакция газеты "Мосальская газета" </v>
          </cell>
          <cell r="H44">
            <v>203000</v>
          </cell>
          <cell r="I44">
            <v>203000</v>
          </cell>
        </row>
        <row r="45">
          <cell r="B45" t="str">
            <v>0103</v>
          </cell>
          <cell r="C45">
            <v>8100098710</v>
          </cell>
          <cell r="D45">
            <v>244</v>
          </cell>
          <cell r="E45" t="str">
            <v>63.91.11.000</v>
          </cell>
          <cell r="F45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v>
          </cell>
          <cell r="G45" t="str">
            <v>Муниципальное унитарное предприятие "Редакция газеты "Заря"</v>
          </cell>
          <cell r="H45">
            <v>203000</v>
          </cell>
          <cell r="I45">
            <v>203000</v>
          </cell>
        </row>
        <row r="46">
          <cell r="B46" t="str">
            <v>0103</v>
          </cell>
          <cell r="C46">
            <v>8100098710</v>
          </cell>
          <cell r="D46">
            <v>244</v>
          </cell>
          <cell r="E46" t="str">
            <v>63.91.11.000</v>
          </cell>
          <cell r="F46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</v>
          </cell>
          <cell r="G46" t="str">
            <v>Автономная некоммерческая организация "Редакция газеты "Жуковский вестник"</v>
          </cell>
          <cell r="H46">
            <v>203000</v>
          </cell>
          <cell r="I46">
            <v>203000</v>
          </cell>
        </row>
        <row r="47">
          <cell r="B47" t="str">
            <v>0103</v>
          </cell>
          <cell r="C47">
            <v>8100098710</v>
          </cell>
          <cell r="D47">
            <v>244</v>
          </cell>
          <cell r="E47" t="str">
            <v>63.91.11.000</v>
          </cell>
          <cell r="F47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области.</v>
          </cell>
          <cell r="G47" t="str">
            <v>Автономное учреждение "Редакция газеты "Наш город"</v>
          </cell>
          <cell r="H47">
            <v>203000</v>
          </cell>
          <cell r="I47">
            <v>203000</v>
          </cell>
        </row>
        <row r="48">
          <cell r="B48" t="str">
            <v>0103</v>
          </cell>
          <cell r="C48">
            <v>8100098710</v>
          </cell>
          <cell r="D48">
            <v>244</v>
          </cell>
          <cell r="E48" t="str">
            <v>63.91.11.000</v>
          </cell>
          <cell r="F48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v>
          </cell>
          <cell r="G48" t="str">
            <v xml:space="preserve">Унитарное муниципальное предприятие Муниципального района "Малоярославецкий район"- "Редакция газеты "Маяк" </v>
          </cell>
          <cell r="H48">
            <v>112000</v>
          </cell>
          <cell r="I48">
            <v>112000</v>
          </cell>
        </row>
        <row r="49">
          <cell r="B49" t="str">
            <v>0103</v>
          </cell>
          <cell r="C49">
            <v>8100098710</v>
          </cell>
          <cell r="D49">
            <v>244</v>
          </cell>
          <cell r="E49" t="str">
            <v>63.91.11.000</v>
          </cell>
          <cell r="F49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</v>
          </cell>
          <cell r="G49" t="str">
            <v xml:space="preserve">Муниципальное автономное учреждение "Сухиничская редакция газеты "Организатор" </v>
          </cell>
          <cell r="H49">
            <v>203000</v>
          </cell>
          <cell r="I49">
            <v>203000</v>
          </cell>
        </row>
        <row r="50">
          <cell r="B50" t="str">
            <v>0103</v>
          </cell>
          <cell r="C50">
            <v>8100098710</v>
          </cell>
          <cell r="D50">
            <v>244</v>
          </cell>
          <cell r="E50" t="str">
            <v>63.91.11.000</v>
          </cell>
          <cell r="F50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г.Кондрово Дзержинского района Калужской области</v>
          </cell>
          <cell r="G50" t="str">
            <v>Общество с ограниченной ответственностью "Издательство "Новое время"</v>
          </cell>
          <cell r="H50">
            <v>203000</v>
          </cell>
          <cell r="I50">
            <v>0</v>
          </cell>
        </row>
        <row r="51">
          <cell r="B51" t="str">
            <v>0103</v>
          </cell>
          <cell r="C51">
            <v>8100098710</v>
          </cell>
          <cell r="D51">
            <v>244</v>
          </cell>
          <cell r="E51" t="str">
            <v>63.91.11.000</v>
          </cell>
          <cell r="F51" t="str">
    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v>
          </cell>
          <cell r="G51" t="str">
            <v>Муниципальное автономное учреждение "Редакция газеты "Козельск", Козельского района Калужской области</v>
          </cell>
          <cell r="H51">
            <v>203000</v>
          </cell>
          <cell r="I51">
            <v>203000</v>
          </cell>
        </row>
        <row r="52">
          <cell r="B52" t="str">
            <v>0103</v>
          </cell>
          <cell r="C52">
            <v>8100098710</v>
          </cell>
          <cell r="D52">
            <v>244</v>
          </cell>
          <cell r="E52" t="str">
            <v>63.91.11.000</v>
          </cell>
          <cell r="F52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</v>
          </cell>
          <cell r="G52" t="str">
            <v>Муниципальное унитарное предприятие "Редакция районной газеты "Новое время"</v>
          </cell>
          <cell r="H52">
            <v>203000</v>
          </cell>
          <cell r="I52">
            <v>203000</v>
          </cell>
        </row>
        <row r="53">
          <cell r="B53" t="str">
            <v>0103</v>
          </cell>
          <cell r="C53">
            <v>8100098710</v>
          </cell>
          <cell r="D53">
            <v>244</v>
          </cell>
          <cell r="E53" t="str">
            <v>63.91.11.000</v>
          </cell>
          <cell r="F53" t="str">
    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</v>
          </cell>
          <cell r="G53" t="str">
            <v xml:space="preserve">Муниципальное автономное учреждение "Редакция газеты "Людиновский рабочий" </v>
          </cell>
          <cell r="H53">
            <v>203000</v>
          </cell>
          <cell r="I53">
            <v>203000</v>
          </cell>
        </row>
        <row r="54">
          <cell r="B54" t="str">
            <v>0103</v>
          </cell>
          <cell r="C54">
            <v>8100098710</v>
          </cell>
          <cell r="D54">
            <v>244</v>
          </cell>
          <cell r="E54" t="str">
            <v>63.91.11.000</v>
          </cell>
          <cell r="F54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г.Людиново и Людиновского района Калужской области</v>
          </cell>
          <cell r="G54" t="str">
            <v>Общество с ограниченной ответственностью "Экспресс"</v>
          </cell>
          <cell r="H54">
            <v>84000</v>
          </cell>
          <cell r="I54">
            <v>84000</v>
          </cell>
        </row>
        <row r="55">
          <cell r="B55" t="str">
            <v>0103</v>
          </cell>
          <cell r="C55">
            <v>8100098710</v>
          </cell>
          <cell r="D55">
            <v>244</v>
          </cell>
          <cell r="E55" t="str">
            <v>63.91.11.000</v>
          </cell>
          <cell r="F55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v>
          </cell>
          <cell r="G55" t="str">
            <v>Унитарное муниципальное предприятие "Редакция газеты "Малоярославецкий край"</v>
          </cell>
          <cell r="H55">
            <v>84000</v>
          </cell>
          <cell r="I55">
            <v>84000</v>
          </cell>
        </row>
        <row r="56">
          <cell r="B56" t="str">
            <v>0103</v>
          </cell>
          <cell r="C56">
            <v>8100098710</v>
          </cell>
          <cell r="D56">
            <v>244</v>
          </cell>
          <cell r="E56" t="str">
            <v>63.91.11.000</v>
          </cell>
          <cell r="F56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</v>
          </cell>
          <cell r="G56" t="str">
            <v>Муниципальное автономное учреждение "Редакция газеты муниципального района"Перемышльский район" "Наша жизнь"</v>
          </cell>
          <cell r="H56">
            <v>203000</v>
          </cell>
          <cell r="I56">
            <v>203000</v>
          </cell>
        </row>
        <row r="57">
          <cell r="B57" t="str">
            <v>0103</v>
          </cell>
          <cell r="C57">
            <v>8100098710</v>
          </cell>
          <cell r="D57">
            <v>244</v>
          </cell>
          <cell r="E57" t="str">
            <v>63.91.11.000</v>
          </cell>
          <cell r="F57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v>
          </cell>
          <cell r="G57" t="str">
            <v>Муниципальное автономное учреждение  "Редакция газеты "Октябрь" Тарусского района</v>
          </cell>
          <cell r="H57">
            <v>203000</v>
          </cell>
          <cell r="I57">
            <v>203000</v>
          </cell>
        </row>
        <row r="58">
          <cell r="B58" t="str">
            <v>0103</v>
          </cell>
          <cell r="C58">
            <v>8100098710</v>
          </cell>
          <cell r="D58">
            <v>244</v>
          </cell>
          <cell r="E58" t="str">
            <v>63.91.11.000</v>
          </cell>
          <cell r="F58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 Боровского района Калужской области</v>
          </cell>
          <cell r="G58" t="str">
            <v xml:space="preserve">Муниципальное автономное учреждение Боровского района "Районный информационный центр" </v>
          </cell>
          <cell r="H58">
            <v>84000</v>
          </cell>
          <cell r="I58">
            <v>84000</v>
          </cell>
        </row>
        <row r="59">
          <cell r="B59" t="str">
            <v>0103</v>
          </cell>
          <cell r="C59">
            <v>8100098710</v>
          </cell>
          <cell r="D59">
            <v>244</v>
          </cell>
          <cell r="E59" t="str">
            <v>63.91.11.000</v>
          </cell>
          <cell r="F59" t="str">
    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v>
          </cell>
          <cell r="G59" t="str">
            <v>Муниципальное бюджетное учреждение "Барятинская редакция газеты "Сельские зори"</v>
          </cell>
          <cell r="H59">
            <v>203000</v>
          </cell>
          <cell r="I59">
            <v>203000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topLeftCell="A157" workbookViewId="0">
      <selection activeCell="E161" sqref="E161:F161"/>
    </sheetView>
  </sheetViews>
  <sheetFormatPr defaultRowHeight="15" x14ac:dyDescent="0.25"/>
  <cols>
    <col min="1" max="1" width="10.5703125" customWidth="1"/>
    <col min="2" max="2" width="7.42578125" customWidth="1"/>
    <col min="3" max="3" width="11.5703125" customWidth="1"/>
    <col min="4" max="4" width="8.140625" customWidth="1"/>
    <col min="5" max="5" width="10.28515625" customWidth="1"/>
    <col min="6" max="6" width="26.140625" customWidth="1"/>
    <col min="7" max="7" width="25.85546875" customWidth="1"/>
    <col min="8" max="9" width="19.140625" customWidth="1"/>
    <col min="10" max="10" width="10" bestFit="1" customWidth="1"/>
  </cols>
  <sheetData>
    <row r="1" spans="1:18" ht="117" customHeight="1" x14ac:dyDescent="0.25">
      <c r="H1" s="43" t="s">
        <v>18</v>
      </c>
      <c r="I1" s="43"/>
    </row>
    <row r="2" spans="1:18" x14ac:dyDescent="0.25">
      <c r="F2" s="9" t="s">
        <v>19</v>
      </c>
    </row>
    <row r="3" spans="1:18" ht="45" customHeight="1" x14ac:dyDescent="0.25">
      <c r="B3" s="49" t="s">
        <v>20</v>
      </c>
      <c r="C3" s="49"/>
      <c r="D3" s="49"/>
      <c r="E3" s="49"/>
      <c r="F3" s="49"/>
      <c r="G3" s="49"/>
      <c r="H3" s="49"/>
    </row>
    <row r="4" spans="1:18" x14ac:dyDescent="0.25">
      <c r="F4" s="5" t="s">
        <v>35</v>
      </c>
    </row>
    <row r="5" spans="1:18" x14ac:dyDescent="0.25">
      <c r="B5" s="11"/>
      <c r="C5" s="11"/>
      <c r="D5" s="11"/>
      <c r="E5" s="12"/>
      <c r="F5" s="50" t="s">
        <v>30</v>
      </c>
      <c r="G5" s="50"/>
      <c r="H5" s="50"/>
      <c r="I5" s="50"/>
      <c r="M5" s="11"/>
      <c r="N5" s="11"/>
      <c r="O5" s="11"/>
      <c r="P5" s="12"/>
      <c r="Q5" s="12"/>
      <c r="R5" s="11"/>
    </row>
    <row r="6" spans="1:18" x14ac:dyDescent="0.25">
      <c r="A6" s="11" t="s">
        <v>27</v>
      </c>
      <c r="B6" s="11"/>
      <c r="C6" s="11"/>
      <c r="D6" s="11"/>
      <c r="E6" s="12"/>
      <c r="F6" s="12" t="s">
        <v>31</v>
      </c>
      <c r="I6" s="8" t="s">
        <v>13</v>
      </c>
    </row>
    <row r="7" spans="1:18" ht="18.75" customHeight="1" x14ac:dyDescent="0.25">
      <c r="A7" s="11" t="s">
        <v>28</v>
      </c>
      <c r="B7" s="11"/>
      <c r="C7" s="12"/>
      <c r="D7" s="12"/>
      <c r="E7" s="12"/>
      <c r="F7" s="12"/>
      <c r="H7" s="16" t="s">
        <v>14</v>
      </c>
      <c r="I7" s="17">
        <v>43110</v>
      </c>
    </row>
    <row r="8" spans="1:18" ht="18.75" customHeight="1" x14ac:dyDescent="0.25">
      <c r="A8" s="53" t="s">
        <v>29</v>
      </c>
      <c r="B8" s="53"/>
      <c r="C8" s="53"/>
      <c r="D8" s="12"/>
      <c r="E8" s="12"/>
      <c r="F8" s="12"/>
      <c r="H8" s="16" t="s">
        <v>15</v>
      </c>
      <c r="I8" s="6">
        <v>10863435</v>
      </c>
    </row>
    <row r="9" spans="1:18" ht="18.75" customHeight="1" x14ac:dyDescent="0.25">
      <c r="A9" s="31"/>
      <c r="B9" s="31"/>
      <c r="C9" s="31"/>
      <c r="D9" s="12"/>
      <c r="E9" s="12"/>
      <c r="F9" s="12"/>
      <c r="H9" s="16" t="s">
        <v>16</v>
      </c>
      <c r="I9" s="6">
        <v>29701000</v>
      </c>
    </row>
    <row r="10" spans="1:18" ht="18.75" customHeight="1" x14ac:dyDescent="0.25">
      <c r="B10" s="15"/>
      <c r="C10" s="15"/>
      <c r="D10" s="12"/>
      <c r="E10" s="12"/>
      <c r="F10" s="12"/>
      <c r="H10" s="16"/>
      <c r="I10" s="6"/>
    </row>
    <row r="11" spans="1:18" ht="18.75" customHeight="1" x14ac:dyDescent="0.25">
      <c r="B11" s="15"/>
      <c r="C11" s="15"/>
      <c r="D11" s="12"/>
      <c r="E11" s="12"/>
      <c r="F11" s="12"/>
      <c r="H11" s="16" t="s">
        <v>17</v>
      </c>
      <c r="I11" s="6">
        <v>383</v>
      </c>
    </row>
    <row r="12" spans="1:18" ht="18.75" customHeight="1" x14ac:dyDescent="0.25">
      <c r="B12" s="15"/>
      <c r="C12" s="15"/>
      <c r="D12" s="12"/>
      <c r="E12" s="12"/>
      <c r="F12" s="12"/>
      <c r="H12" s="16"/>
      <c r="I12" s="18"/>
    </row>
    <row r="13" spans="1:18" ht="29.25" customHeight="1" x14ac:dyDescent="0.25">
      <c r="A13" s="44" t="s">
        <v>21</v>
      </c>
      <c r="B13" s="51"/>
      <c r="C13" s="51"/>
      <c r="D13" s="52"/>
      <c r="E13" s="44" t="s">
        <v>3</v>
      </c>
      <c r="F13" s="44" t="s">
        <v>0</v>
      </c>
      <c r="G13" s="44" t="s">
        <v>5</v>
      </c>
      <c r="H13" s="44" t="s">
        <v>6</v>
      </c>
      <c r="I13" s="44" t="s">
        <v>7</v>
      </c>
    </row>
    <row r="14" spans="1:18" ht="76.5" customHeight="1" x14ac:dyDescent="0.25">
      <c r="A14" s="45"/>
      <c r="B14" s="4" t="s">
        <v>1</v>
      </c>
      <c r="C14" s="4" t="s">
        <v>2</v>
      </c>
      <c r="D14" s="4" t="s">
        <v>4</v>
      </c>
      <c r="E14" s="45"/>
      <c r="F14" s="45"/>
      <c r="G14" s="45"/>
      <c r="H14" s="45"/>
      <c r="I14" s="45"/>
    </row>
    <row r="15" spans="1:18" ht="53.25" customHeight="1" x14ac:dyDescent="0.25">
      <c r="A15" s="54" t="s">
        <v>33</v>
      </c>
      <c r="B15" s="7" t="str">
        <f>'[1]После проверки МФ'!C16</f>
        <v>1201</v>
      </c>
      <c r="C15" s="38">
        <f>'[1]После проверки МФ'!D16</f>
        <v>5000298711</v>
      </c>
      <c r="D15" s="38">
        <f>'[1]После проверки МФ'!E16</f>
        <v>244</v>
      </c>
      <c r="E15" s="39" t="str">
        <f>'[1]После проверки МФ'!F16</f>
        <v>92.40.10.119</v>
      </c>
      <c r="F15" s="40" t="str">
        <f>'[1]После проверки МФ'!G16</f>
        <v>Размещение официальной информации на телевидении</v>
      </c>
      <c r="G15" s="41" t="str">
        <f>'[1]После проверки МФ'!H16</f>
        <v>ГТРК "Калуга"</v>
      </c>
      <c r="H15" s="24">
        <f>'[1]После проверки МФ'!I16</f>
        <v>3398400</v>
      </c>
      <c r="I15" s="25">
        <f>'[1]После проверки МФ'!J16</f>
        <v>3398400</v>
      </c>
      <c r="J15" s="2"/>
      <c r="K15" s="2"/>
    </row>
    <row r="16" spans="1:18" ht="39" customHeight="1" x14ac:dyDescent="0.25">
      <c r="A16" s="55"/>
      <c r="B16" s="7" t="str">
        <f>'[1]После проверки МФ'!C18</f>
        <v>1202</v>
      </c>
      <c r="C16" s="38">
        <f>'[1]После проверки МФ'!D18</f>
        <v>5000264910</v>
      </c>
      <c r="D16" s="38">
        <f>'[1]После проверки МФ'!E18</f>
        <v>244</v>
      </c>
      <c r="E16" s="39" t="str">
        <f>'[1]После проверки МФ'!F18</f>
        <v>92.40.10.119</v>
      </c>
      <c r="F16" s="41" t="str">
        <f>'[1]После проверки МФ'!G18</f>
        <v>Размещение официальной информации в печатном издании</v>
      </c>
      <c r="G16" s="41" t="str">
        <f>'[1]После проверки МФ'!H18</f>
        <v>АНО "Редакция газеты "Бетлицкий вестник"</v>
      </c>
      <c r="H16" s="24">
        <f>'[1]После проверки МФ'!I18</f>
        <v>19136.75</v>
      </c>
      <c r="I16" s="25">
        <f>'[1]После проверки МФ'!J18</f>
        <v>19136.75</v>
      </c>
    </row>
    <row r="17" spans="1:9" ht="43.5" customHeight="1" x14ac:dyDescent="0.25">
      <c r="A17" s="55"/>
      <c r="B17" s="7" t="str">
        <f>'[1]После проверки МФ'!C19</f>
        <v>1202</v>
      </c>
      <c r="C17" s="38">
        <f>'[1]После проверки МФ'!D19</f>
        <v>5000264910</v>
      </c>
      <c r="D17" s="38">
        <f>'[1]После проверки МФ'!E19</f>
        <v>244</v>
      </c>
      <c r="E17" s="39" t="str">
        <f>'[1]После проверки МФ'!F19</f>
        <v>92.40.10.119</v>
      </c>
      <c r="F17" s="41" t="str">
        <f>'[1]После проверки МФ'!G19</f>
        <v>Размещение официальной информации в печатном издании</v>
      </c>
      <c r="G17" s="41" t="str">
        <f>'[1]После проверки МФ'!H19</f>
        <v>АНО "Редакция газеты "Искра"</v>
      </c>
      <c r="H17" s="25">
        <f>'[1]После проверки МФ'!I19</f>
        <v>55723.5</v>
      </c>
      <c r="I17" s="25">
        <f>'[1]После проверки МФ'!J19</f>
        <v>55723.5</v>
      </c>
    </row>
    <row r="18" spans="1:9" ht="36.75" customHeight="1" x14ac:dyDescent="0.25">
      <c r="A18" s="55"/>
      <c r="B18" s="7" t="str">
        <f>'[1]После проверки МФ'!C20</f>
        <v>1202</v>
      </c>
      <c r="C18" s="38">
        <f>'[1]После проверки МФ'!D20</f>
        <v>5000264910</v>
      </c>
      <c r="D18" s="38">
        <f>'[1]После проверки МФ'!E20</f>
        <v>244</v>
      </c>
      <c r="E18" s="39" t="str">
        <f>'[1]После проверки МФ'!F20</f>
        <v>92.40.10.119</v>
      </c>
      <c r="F18" s="41" t="str">
        <f>'[1]После проверки МФ'!G20</f>
        <v>Размещение официальной информации в печатном издании</v>
      </c>
      <c r="G18" s="41" t="str">
        <f>'[1]После проверки МФ'!H20</f>
        <v>Автономное учреждение "Редакция газеты "Наш город"</v>
      </c>
      <c r="H18" s="25">
        <f>'[1]После проверки МФ'!I20</f>
        <v>18470.8</v>
      </c>
      <c r="I18" s="25">
        <f>'[1]После проверки МФ'!J20</f>
        <v>18470.8</v>
      </c>
    </row>
    <row r="19" spans="1:9" ht="39" x14ac:dyDescent="0.25">
      <c r="A19" s="55"/>
      <c r="B19" s="7" t="str">
        <f>'[1]После проверки МФ'!C21</f>
        <v>1202</v>
      </c>
      <c r="C19" s="38">
        <f>'[1]После проверки МФ'!D21</f>
        <v>5000264910</v>
      </c>
      <c r="D19" s="38">
        <f>'[1]После проверки МФ'!E21</f>
        <v>244</v>
      </c>
      <c r="E19" s="39" t="str">
        <f>'[1]После проверки МФ'!F21</f>
        <v>92.40.10.119</v>
      </c>
      <c r="F19" s="41" t="str">
        <f>'[1]После проверки МФ'!G21</f>
        <v>Размещение официальной информации в печатном издании</v>
      </c>
      <c r="G19" s="41" t="str">
        <f>'[1]После проверки МФ'!H21</f>
        <v>АНО "Редакция газеты "Новая жизнь"</v>
      </c>
      <c r="H19" s="24">
        <f>'[1]После проверки МФ'!I21</f>
        <v>22545.599999999999</v>
      </c>
      <c r="I19" s="25">
        <f>'[1]После проверки МФ'!J21</f>
        <v>22545.599999999999</v>
      </c>
    </row>
    <row r="20" spans="1:9" ht="39" x14ac:dyDescent="0.25">
      <c r="A20" s="55"/>
      <c r="B20" s="7" t="str">
        <f>'[1]После проверки МФ'!C22</f>
        <v>1202</v>
      </c>
      <c r="C20" s="38">
        <f>'[1]После проверки МФ'!D22</f>
        <v>5000264910</v>
      </c>
      <c r="D20" s="38">
        <f>'[1]После проверки МФ'!E22</f>
        <v>244</v>
      </c>
      <c r="E20" s="39" t="str">
        <f>'[1]После проверки МФ'!F22</f>
        <v>92.40.10.119</v>
      </c>
      <c r="F20" s="41" t="str">
        <f>'[1]После проверки МФ'!G22</f>
        <v>Размещение официальной информации в печатном издании</v>
      </c>
      <c r="G20" s="41" t="str">
        <f>'[1]После проверки МФ'!H22</f>
        <v>Муниципальное автономное учреждение  "Районный информационный центр"</v>
      </c>
      <c r="H20" s="24">
        <f>'[1]После проверки МФ'!I22</f>
        <v>26239.15</v>
      </c>
      <c r="I20" s="25">
        <f>'[1]После проверки МФ'!J22</f>
        <v>26239.15</v>
      </c>
    </row>
    <row r="21" spans="1:9" ht="39" x14ac:dyDescent="0.25">
      <c r="A21" s="55"/>
      <c r="B21" s="7" t="str">
        <f>'[1]После проверки МФ'!C23</f>
        <v>1202</v>
      </c>
      <c r="C21" s="38">
        <f>'[1]После проверки МФ'!D23</f>
        <v>5000264910</v>
      </c>
      <c r="D21" s="38">
        <f>'[1]После проверки МФ'!E23</f>
        <v>244</v>
      </c>
      <c r="E21" s="39" t="str">
        <f>'[1]После проверки МФ'!F23</f>
        <v>92.40.10.119</v>
      </c>
      <c r="F21" s="41" t="str">
        <f>'[1]После проверки МФ'!G23</f>
        <v>Размещение официальной информации в печатном издании</v>
      </c>
      <c r="G21" s="41" t="str">
        <f>'[1]После проверки МФ'!H23</f>
        <v xml:space="preserve">Муниципальное автономное учреждение "Редакция газеты "Думиничские вести" </v>
      </c>
      <c r="H21" s="24">
        <f>'[1]После проверки МФ'!I23</f>
        <v>30763.4</v>
      </c>
      <c r="I21" s="25">
        <f>'[1]После проверки МФ'!J23</f>
        <v>30763.4</v>
      </c>
    </row>
    <row r="22" spans="1:9" ht="51.75" x14ac:dyDescent="0.25">
      <c r="A22" s="55"/>
      <c r="B22" s="7" t="str">
        <f>'[1]После проверки МФ'!C24</f>
        <v>1202</v>
      </c>
      <c r="C22" s="38">
        <f>'[1]После проверки МФ'!D24</f>
        <v>5000264910</v>
      </c>
      <c r="D22" s="38">
        <f>'[1]После проверки МФ'!E24</f>
        <v>244</v>
      </c>
      <c r="E22" s="39" t="str">
        <f>'[1]После проверки МФ'!F24</f>
        <v>92.40.10.119</v>
      </c>
      <c r="F22" s="41" t="str">
        <f>'[1]После проверки МФ'!G24</f>
        <v>Размещение официальной информации в печатном издании</v>
      </c>
      <c r="G22" s="41" t="str">
        <f>'[1]После проверки МФ'!H24</f>
        <v>Муниципальное бюджетное учреждение "Барятинская редакция газеты "Сельские зори"</v>
      </c>
      <c r="H22" s="24">
        <f>'[1]После проверки МФ'!I24</f>
        <v>58878.42</v>
      </c>
      <c r="I22" s="25">
        <f>'[1]После проверки МФ'!J24</f>
        <v>58878.42</v>
      </c>
    </row>
    <row r="23" spans="1:9" ht="39" x14ac:dyDescent="0.25">
      <c r="A23" s="55"/>
      <c r="B23" s="7" t="str">
        <f>'[1]После проверки МФ'!C25</f>
        <v>1202</v>
      </c>
      <c r="C23" s="38">
        <f>'[1]После проверки МФ'!D25</f>
        <v>5000264910</v>
      </c>
      <c r="D23" s="38">
        <f>'[1]После проверки МФ'!E25</f>
        <v>244</v>
      </c>
      <c r="E23" s="39" t="str">
        <f>'[1]После проверки МФ'!F25</f>
        <v>92.40.10.119</v>
      </c>
      <c r="F23" s="41" t="str">
        <f>'[1]После проверки МФ'!G25</f>
        <v>Размещение официальной информации в печатном издании</v>
      </c>
      <c r="G23" s="41" t="str">
        <f>'[1]После проверки МФ'!H25</f>
        <v>ООО "НГ-Регион"</v>
      </c>
      <c r="H23" s="24">
        <f>'[1]После проверки МФ'!I25</f>
        <v>50994.9</v>
      </c>
      <c r="I23" s="25">
        <f>'[1]После проверки МФ'!J25</f>
        <v>50994.9</v>
      </c>
    </row>
    <row r="24" spans="1:9" ht="39" x14ac:dyDescent="0.25">
      <c r="A24" s="55"/>
      <c r="B24" s="7" t="str">
        <f>'[1]После проверки МФ'!C26</f>
        <v>1202</v>
      </c>
      <c r="C24" s="38">
        <f>'[1]После проверки МФ'!D26</f>
        <v>5000264910</v>
      </c>
      <c r="D24" s="38">
        <f>'[1]После проверки МФ'!E26</f>
        <v>244</v>
      </c>
      <c r="E24" s="39" t="str">
        <f>'[1]После проверки МФ'!F26</f>
        <v>92.40.10.119</v>
      </c>
      <c r="F24" s="41" t="str">
        <f>'[1]После проверки МФ'!G26</f>
        <v>Размещение официальной информации в печатном издании</v>
      </c>
      <c r="G24" s="42" t="str">
        <f>'[1]После проверки МФ'!H26</f>
        <v>Унитарное муниципальное предприятие "Редакция газеты "Маяк"</v>
      </c>
      <c r="H24" s="24">
        <f>'[1]После проверки МФ'!I26</f>
        <v>60213.1</v>
      </c>
      <c r="I24" s="25">
        <f>'[1]После проверки МФ'!J26</f>
        <v>60213.1</v>
      </c>
    </row>
    <row r="25" spans="1:9" ht="39" x14ac:dyDescent="0.25">
      <c r="A25" s="55"/>
      <c r="B25" s="7" t="str">
        <f>'[1]После проверки МФ'!C27</f>
        <v>1202</v>
      </c>
      <c r="C25" s="38">
        <f>'[1]После проверки МФ'!D27</f>
        <v>5000264910</v>
      </c>
      <c r="D25" s="38">
        <f>'[1]После проверки МФ'!E27</f>
        <v>244</v>
      </c>
      <c r="E25" s="39" t="str">
        <f>'[1]После проверки МФ'!F27</f>
        <v>92.40.10.119</v>
      </c>
      <c r="F25" s="41" t="str">
        <f>'[1]После проверки МФ'!G27</f>
        <v>Размещение официальной информации в печатном издании</v>
      </c>
      <c r="G25" s="41" t="str">
        <f>'[1]После проверки МФ'!H27</f>
        <v>ИП Корсун С.В.</v>
      </c>
      <c r="H25" s="24">
        <f>'[1]После проверки МФ'!I27</f>
        <v>50000</v>
      </c>
      <c r="I25" s="25">
        <f>'[1]После проверки МФ'!J27</f>
        <v>50000</v>
      </c>
    </row>
    <row r="26" spans="1:9" ht="39" x14ac:dyDescent="0.25">
      <c r="A26" s="55"/>
      <c r="B26" s="7" t="str">
        <f>'[1]После проверки МФ'!C29</f>
        <v>1202</v>
      </c>
      <c r="C26" s="38">
        <f>'[1]После проверки МФ'!D29</f>
        <v>5000298711</v>
      </c>
      <c r="D26" s="38">
        <f>'[1]После проверки МФ'!E29</f>
        <v>244</v>
      </c>
      <c r="E26" s="39" t="str">
        <f>'[1]После проверки МФ'!F29</f>
        <v>92.40.10.119</v>
      </c>
      <c r="F26" s="41" t="str">
        <f>'[1]После проверки МФ'!G29</f>
        <v>Размещение официальной информации в печатном издании</v>
      </c>
      <c r="G26" s="41" t="str">
        <f>'[1]После проверки МФ'!H29</f>
        <v xml:space="preserve">Муниципальное казенное учреждение "Редакция газеты "Балабаново" </v>
      </c>
      <c r="H26" s="24">
        <f>'[1]После проверки МФ'!I29</f>
        <v>231800</v>
      </c>
      <c r="I26" s="25">
        <f>'[1]После проверки МФ'!J29</f>
        <v>231800</v>
      </c>
    </row>
    <row r="27" spans="1:9" ht="39" x14ac:dyDescent="0.25">
      <c r="A27" s="55"/>
      <c r="B27" s="7" t="str">
        <f>'[1]После проверки МФ'!C30</f>
        <v>1202</v>
      </c>
      <c r="C27" s="38">
        <f>'[1]После проверки МФ'!D30</f>
        <v>5000298711</v>
      </c>
      <c r="D27" s="38">
        <f>'[1]После проверки МФ'!E30</f>
        <v>244</v>
      </c>
      <c r="E27" s="39" t="str">
        <f>'[1]После проверки МФ'!F30</f>
        <v>92.40.10.119</v>
      </c>
      <c r="F27" s="41" t="str">
        <f>'[1]После проверки МФ'!G30</f>
        <v>Размещение официальной информации в печатном издании</v>
      </c>
      <c r="G27" s="41" t="str">
        <f>'[1]После проверки МФ'!H30</f>
        <v xml:space="preserve">Муниципальное автономное учреждение "Редакция газеты "Людиновский рабочий" </v>
      </c>
      <c r="H27" s="25">
        <f>'[1]После проверки МФ'!I30</f>
        <v>231800</v>
      </c>
      <c r="I27" s="25">
        <f>'[1]После проверки МФ'!J30</f>
        <v>231800</v>
      </c>
    </row>
    <row r="28" spans="1:9" ht="69.75" customHeight="1" x14ac:dyDescent="0.25">
      <c r="A28" s="55"/>
      <c r="B28" s="7" t="str">
        <f>'[1]После проверки МФ'!C31</f>
        <v>1202</v>
      </c>
      <c r="C28" s="38">
        <f>'[1]После проверки МФ'!D31</f>
        <v>5000298711</v>
      </c>
      <c r="D28" s="38">
        <f>'[1]После проверки МФ'!E31</f>
        <v>244</v>
      </c>
      <c r="E28" s="39" t="str">
        <f>'[1]После проверки МФ'!F31</f>
        <v>92.40.10.119</v>
      </c>
      <c r="F28" s="41" t="str">
        <f>'[1]После проверки МФ'!G31</f>
        <v>Размещение официальной информации в печатном издании</v>
      </c>
      <c r="G28" s="41" t="str">
        <f>'[1]После проверки МФ'!H31</f>
        <v xml:space="preserve">Муниципальное казенное учреждение муниципального района "Ферзиковский район" Калужской области "Редакция газеты "Ферзиковские вести" </v>
      </c>
      <c r="H28" s="24">
        <f>'[1]После проверки МФ'!I31</f>
        <v>231800</v>
      </c>
      <c r="I28" s="25">
        <f>'[1]После проверки МФ'!J31</f>
        <v>231800</v>
      </c>
    </row>
    <row r="29" spans="1:9" ht="64.5" x14ac:dyDescent="0.25">
      <c r="A29" s="55"/>
      <c r="B29" s="7" t="str">
        <f>'[1]После проверки МФ'!C32</f>
        <v>1202</v>
      </c>
      <c r="C29" s="38">
        <f>'[1]После проверки МФ'!D32</f>
        <v>5000298711</v>
      </c>
      <c r="D29" s="38">
        <f>'[1]После проверки МФ'!E32</f>
        <v>244</v>
      </c>
      <c r="E29" s="39" t="str">
        <f>'[1]После проверки МФ'!F32</f>
        <v>92.40.10.119</v>
      </c>
      <c r="F29" s="41" t="str">
        <f>'[1]После проверки МФ'!G32</f>
        <v>Размещение официальной информации в печатном издании</v>
      </c>
      <c r="G29" s="41" t="s">
        <v>36</v>
      </c>
      <c r="H29" s="24">
        <f>'[1]После проверки МФ'!I32</f>
        <v>231800</v>
      </c>
      <c r="I29" s="25">
        <f>'[1]После проверки МФ'!J32</f>
        <v>231800</v>
      </c>
    </row>
    <row r="30" spans="1:9" ht="51.75" x14ac:dyDescent="0.25">
      <c r="A30" s="55"/>
      <c r="B30" s="7" t="str">
        <f>'[1]После проверки МФ'!C33</f>
        <v>1202</v>
      </c>
      <c r="C30" s="38">
        <f>'[1]После проверки МФ'!D33</f>
        <v>5000298711</v>
      </c>
      <c r="D30" s="38">
        <f>'[1]После проверки МФ'!E33</f>
        <v>244</v>
      </c>
      <c r="E30" s="39" t="str">
        <f>'[1]После проверки МФ'!F33</f>
        <v>92.40.10.119</v>
      </c>
      <c r="F30" s="41" t="str">
        <f>'[1]После проверки МФ'!G33</f>
        <v>Размещение официальной информации в печатном издании</v>
      </c>
      <c r="G30" s="41" t="str">
        <f>'[1]После проверки МФ'!H33</f>
        <v xml:space="preserve">Муниципальное автономное учреждение "Сухиничская редакция газеты "Организатор" </v>
      </c>
      <c r="H30" s="24">
        <f>'[1]После проверки МФ'!I33</f>
        <v>231800</v>
      </c>
      <c r="I30" s="25">
        <f>'[1]После проверки МФ'!J33</f>
        <v>231800</v>
      </c>
    </row>
    <row r="31" spans="1:9" ht="51.75" x14ac:dyDescent="0.25">
      <c r="A31" s="55"/>
      <c r="B31" s="7" t="str">
        <f>'[1]После проверки МФ'!C34</f>
        <v>1202</v>
      </c>
      <c r="C31" s="38">
        <f>'[1]После проверки МФ'!D34</f>
        <v>5000298711</v>
      </c>
      <c r="D31" s="38">
        <f>'[1]После проверки МФ'!E34</f>
        <v>244</v>
      </c>
      <c r="E31" s="39" t="str">
        <f>'[1]После проверки МФ'!F34</f>
        <v>92.40.10.119</v>
      </c>
      <c r="F31" s="41" t="str">
        <f>'[1]После проверки МФ'!G34</f>
        <v>Размещение официальной информации в печатном издании</v>
      </c>
      <c r="G31" s="41" t="str">
        <f>'[1]После проверки МФ'!H34</f>
        <v xml:space="preserve">Муниципальное автономное учреждение "Редакция газеты "Козельск", Козельского района Калужской области </v>
      </c>
      <c r="H31" s="25">
        <f>'[1]После проверки МФ'!I34</f>
        <v>231800</v>
      </c>
      <c r="I31" s="25">
        <f>'[1]После проверки МФ'!J34</f>
        <v>231800</v>
      </c>
    </row>
    <row r="32" spans="1:9" ht="39" x14ac:dyDescent="0.25">
      <c r="A32" s="55"/>
      <c r="B32" s="7" t="str">
        <f>'[1]После проверки МФ'!C35</f>
        <v>1202</v>
      </c>
      <c r="C32" s="38">
        <f>'[1]После проверки МФ'!D35</f>
        <v>5000298711</v>
      </c>
      <c r="D32" s="38">
        <f>'[1]После проверки МФ'!E35</f>
        <v>244</v>
      </c>
      <c r="E32" s="39" t="str">
        <f>'[1]После проверки МФ'!F35</f>
        <v>92.40.10.119</v>
      </c>
      <c r="F32" s="41" t="str">
        <f>'[1]После проверки МФ'!G35</f>
        <v>Размещение официальной информации в печатном издании</v>
      </c>
      <c r="G32" s="41" t="str">
        <f>'[1]После проверки МФ'!H35</f>
        <v xml:space="preserve">Автономная некоммерческая организация "Редакция газеты "Юхновские вести" </v>
      </c>
      <c r="H32" s="24">
        <f>'[1]После проверки МФ'!I35</f>
        <v>234650</v>
      </c>
      <c r="I32" s="25">
        <f>'[1]После проверки МФ'!J35</f>
        <v>234650</v>
      </c>
    </row>
    <row r="33" spans="1:9" ht="64.5" x14ac:dyDescent="0.25">
      <c r="A33" s="55"/>
      <c r="B33" s="7" t="str">
        <f>'[1]После проверки МФ'!C36</f>
        <v>1202</v>
      </c>
      <c r="C33" s="38">
        <f>'[1]После проверки МФ'!D36</f>
        <v>5000298711</v>
      </c>
      <c r="D33" s="38">
        <f>'[1]После проверки МФ'!E36</f>
        <v>244</v>
      </c>
      <c r="E33" s="39" t="str">
        <f>'[1]После проверки МФ'!F36</f>
        <v>92.40.10.119</v>
      </c>
      <c r="F33" s="41" t="str">
        <f>'[1]После проверки МФ'!G36</f>
        <v>Размещение официальной информации в печатном издании</v>
      </c>
      <c r="G33" s="41" t="str">
        <f>'[1]После проверки МФ'!H36</f>
        <v xml:space="preserve">Унитарное муниципальное предприятие Муниципального района "Малоярославецкий район"- "Редакция газеты "Маяк" </v>
      </c>
      <c r="H33" s="25">
        <f>'[1]После проверки МФ'!I36</f>
        <v>231800</v>
      </c>
      <c r="I33" s="25">
        <f>'[1]После проверки МФ'!J36</f>
        <v>231800</v>
      </c>
    </row>
    <row r="34" spans="1:9" ht="39" x14ac:dyDescent="0.25">
      <c r="A34" s="55"/>
      <c r="B34" s="7" t="str">
        <f>'[1]После проверки МФ'!C37</f>
        <v>1202</v>
      </c>
      <c r="C34" s="38">
        <f>'[1]После проверки МФ'!D37</f>
        <v>5000298711</v>
      </c>
      <c r="D34" s="38">
        <f>'[1]После проверки МФ'!E37</f>
        <v>244</v>
      </c>
      <c r="E34" s="39" t="str">
        <f>'[1]После проверки МФ'!F37</f>
        <v>92.40.10.119</v>
      </c>
      <c r="F34" s="41" t="str">
        <f>'[1]После проверки МФ'!G37</f>
        <v>Размещение официальной информации в печатном издании</v>
      </c>
      <c r="G34" s="41" t="str">
        <f>'[1]После проверки МФ'!H37</f>
        <v>Муниципальное унитарное предприятие 'Редакция газеты "Заря"</v>
      </c>
      <c r="H34" s="24">
        <f>'[1]После проверки МФ'!I37</f>
        <v>231800</v>
      </c>
      <c r="I34" s="25">
        <f>'[1]После проверки МФ'!J37</f>
        <v>231800</v>
      </c>
    </row>
    <row r="35" spans="1:9" ht="39" x14ac:dyDescent="0.25">
      <c r="A35" s="55"/>
      <c r="B35" s="7" t="str">
        <f>'[1]После проверки МФ'!C38</f>
        <v>1202</v>
      </c>
      <c r="C35" s="38">
        <f>'[1]После проверки МФ'!D38</f>
        <v>5000298711</v>
      </c>
      <c r="D35" s="38">
        <f>'[1]После проверки МФ'!E38</f>
        <v>244</v>
      </c>
      <c r="E35" s="39" t="str">
        <f>'[1]После проверки МФ'!F38</f>
        <v>92.40.10.119</v>
      </c>
      <c r="F35" s="41" t="str">
        <f>'[1]После проверки МФ'!G38</f>
        <v>Размещение официальной информации в печатном издании</v>
      </c>
      <c r="G35" s="41" t="str">
        <f>'[1]После проверки МФ'!H38</f>
        <v xml:space="preserve">Муниципальное казенное учереждение "Редакция газеты "Знамя труда" </v>
      </c>
      <c r="H35" s="24">
        <f>'[1]После проверки МФ'!I38</f>
        <v>231800</v>
      </c>
      <c r="I35" s="25">
        <f>'[1]После проверки МФ'!J38</f>
        <v>231800</v>
      </c>
    </row>
    <row r="36" spans="1:9" ht="39" x14ac:dyDescent="0.25">
      <c r="A36" s="55"/>
      <c r="B36" s="7" t="str">
        <f>'[1]После проверки МФ'!C39</f>
        <v>1202</v>
      </c>
      <c r="C36" s="38">
        <f>'[1]После проверки МФ'!D39</f>
        <v>5000298711</v>
      </c>
      <c r="D36" s="38">
        <f>'[1]После проверки МФ'!E39</f>
        <v>244</v>
      </c>
      <c r="E36" s="39" t="str">
        <f>'[1]После проверки МФ'!F39</f>
        <v>92.40.10.119</v>
      </c>
      <c r="F36" s="41" t="str">
        <f>'[1]После проверки МФ'!G39</f>
        <v>Размещение официальной информации в печатном издании</v>
      </c>
      <c r="G36" s="41" t="str">
        <f>'[1]После проверки МФ'!H39</f>
        <v>Автономное учреждение "Редакция газеты "Наш город"</v>
      </c>
      <c r="H36" s="24">
        <f>'[1]После проверки МФ'!I39</f>
        <v>219600</v>
      </c>
      <c r="I36" s="25">
        <f>'[1]После проверки МФ'!J39</f>
        <v>219600</v>
      </c>
    </row>
    <row r="37" spans="1:9" ht="39" x14ac:dyDescent="0.25">
      <c r="A37" s="55"/>
      <c r="B37" s="7" t="str">
        <f>'[1]После проверки МФ'!C40</f>
        <v>1202</v>
      </c>
      <c r="C37" s="38">
        <f>'[1]После проверки МФ'!D40</f>
        <v>5000298711</v>
      </c>
      <c r="D37" s="38">
        <f>'[1]После проверки МФ'!E40</f>
        <v>244</v>
      </c>
      <c r="E37" s="39" t="str">
        <f>'[1]После проверки МФ'!F40</f>
        <v>92.40.10.119</v>
      </c>
      <c r="F37" s="41" t="str">
        <f>'[1]После проверки МФ'!G40</f>
        <v>Размещение официальной информации в печатном издании</v>
      </c>
      <c r="G37" s="41" t="str">
        <f>'[1]После проверки МФ'!H40</f>
        <v>АНО "Редакция газеты "Искра"</v>
      </c>
      <c r="H37" s="25">
        <f>'[1]После проверки МФ'!I40</f>
        <v>231800</v>
      </c>
      <c r="I37" s="25">
        <f>'[1]После проверки МФ'!J40</f>
        <v>231800</v>
      </c>
    </row>
    <row r="38" spans="1:9" ht="51.75" x14ac:dyDescent="0.25">
      <c r="A38" s="55"/>
      <c r="B38" s="7" t="str">
        <f>'[1]После проверки МФ'!C41</f>
        <v>1202</v>
      </c>
      <c r="C38" s="38">
        <f>'[1]После проверки МФ'!D41</f>
        <v>5000298711</v>
      </c>
      <c r="D38" s="38">
        <f>'[1]После проверки МФ'!E41</f>
        <v>244</v>
      </c>
      <c r="E38" s="39" t="str">
        <f>'[1]После проверки МФ'!F41</f>
        <v>92.40.10.119</v>
      </c>
      <c r="F38" s="41" t="str">
        <f>'[1]После проверки МФ'!G41</f>
        <v>Размещение официальной информации в печатном издании</v>
      </c>
      <c r="G38" s="41" t="str">
        <f>'[1]После проверки МФ'!H41</f>
        <v xml:space="preserve">Автономная некоммерческая организация "Редакция Мещовской районной газеты "Восход" </v>
      </c>
      <c r="H38" s="24">
        <f>'[1]После проверки МФ'!I41</f>
        <v>231800</v>
      </c>
      <c r="I38" s="25">
        <f>'[1]После проверки МФ'!J41</f>
        <v>231800</v>
      </c>
    </row>
    <row r="39" spans="1:9" ht="51.75" x14ac:dyDescent="0.25">
      <c r="A39" s="55"/>
      <c r="B39" s="7" t="str">
        <f>'[1]После проверки МФ'!C42</f>
        <v>1202</v>
      </c>
      <c r="C39" s="38">
        <f>'[1]После проверки МФ'!D42</f>
        <v>5000298711</v>
      </c>
      <c r="D39" s="38">
        <f>'[1]После проверки МФ'!E42</f>
        <v>244</v>
      </c>
      <c r="E39" s="39" t="str">
        <f>'[1]После проверки МФ'!F42</f>
        <v>92.40.10.119</v>
      </c>
      <c r="F39" s="41" t="str">
        <f>'[1]После проверки МФ'!G42</f>
        <v>Размещение официальной информации в печатном издании</v>
      </c>
      <c r="G39" s="41" t="str">
        <f>'[1]После проверки МФ'!H42</f>
        <v xml:space="preserve">Калужский региональный общественный Фонд издания средств массовой коммуникации "Губерния" </v>
      </c>
      <c r="H39" s="25">
        <f>'[1]После проверки МФ'!I42</f>
        <v>191677.5</v>
      </c>
      <c r="I39" s="25">
        <f>'[1]После проверки МФ'!J42</f>
        <v>191677.5</v>
      </c>
    </row>
    <row r="40" spans="1:9" ht="39" x14ac:dyDescent="0.25">
      <c r="A40" s="55"/>
      <c r="B40" s="7" t="str">
        <f>'[1]После проверки МФ'!C43</f>
        <v>1202</v>
      </c>
      <c r="C40" s="38">
        <f>'[1]После проверки МФ'!D43</f>
        <v>5000298711</v>
      </c>
      <c r="D40" s="38">
        <f>'[1]После проверки МФ'!E43</f>
        <v>244</v>
      </c>
      <c r="E40" s="39" t="str">
        <f>'[1]После проверки МФ'!F43</f>
        <v>92.40.10.119</v>
      </c>
      <c r="F40" s="41" t="str">
        <f>'[1]После проверки МФ'!G43</f>
        <v>Размещение официальной информации в печатном издании</v>
      </c>
      <c r="G40" s="41" t="str">
        <f>'[1]После проверки МФ'!H43</f>
        <v>АНО "Редакция газеты "Новая жизнь"</v>
      </c>
      <c r="H40" s="24">
        <f>'[1]После проверки МФ'!I43</f>
        <v>231800</v>
      </c>
      <c r="I40" s="25">
        <f>'[1]После проверки МФ'!J43</f>
        <v>231800</v>
      </c>
    </row>
    <row r="41" spans="1:9" ht="39" x14ac:dyDescent="0.25">
      <c r="A41" s="55"/>
      <c r="B41" s="7" t="str">
        <f>'[1]После проверки МФ'!C44</f>
        <v>1202</v>
      </c>
      <c r="C41" s="38">
        <f>'[1]После проверки МФ'!D44</f>
        <v>5000298711</v>
      </c>
      <c r="D41" s="38">
        <f>'[1]После проверки МФ'!E44</f>
        <v>244</v>
      </c>
      <c r="E41" s="39" t="str">
        <f>'[1]После проверки МФ'!F44</f>
        <v>92.40.10.119</v>
      </c>
      <c r="F41" s="41" t="str">
        <f>'[1]После проверки МФ'!G44</f>
        <v>Размещение официальной информации в печатном издании</v>
      </c>
      <c r="G41" s="41" t="str">
        <f>'[1]После проверки МФ'!H44</f>
        <v xml:space="preserve">Муниципальное автономное учреждение "Редакция газеты "Думиничские вести" </v>
      </c>
      <c r="H41" s="24">
        <f>'[1]После проверки МФ'!I44</f>
        <v>231800</v>
      </c>
      <c r="I41" s="25">
        <f>'[1]После проверки МФ'!J44</f>
        <v>231800</v>
      </c>
    </row>
    <row r="42" spans="1:9" ht="51.75" x14ac:dyDescent="0.25">
      <c r="A42" s="55"/>
      <c r="B42" s="7" t="str">
        <f>'[1]После проверки МФ'!C45</f>
        <v>1202</v>
      </c>
      <c r="C42" s="38">
        <f>'[1]После проверки МФ'!D45</f>
        <v>5000298711</v>
      </c>
      <c r="D42" s="38">
        <f>'[1]После проверки МФ'!E45</f>
        <v>244</v>
      </c>
      <c r="E42" s="39" t="str">
        <f>'[1]После проверки МФ'!F45</f>
        <v>92.40.10.119</v>
      </c>
      <c r="F42" s="41" t="str">
        <f>'[1]После проверки МФ'!G45</f>
        <v>Размещение официальной информации в печатном издании</v>
      </c>
      <c r="G42" s="41" t="str">
        <f>'[1]После проверки МФ'!H45</f>
        <v>Муниципальное бюджетное учреждение "Барятинская редакция газеты "Сельские зори"</v>
      </c>
      <c r="H42" s="24">
        <f>'[1]После проверки МФ'!I45</f>
        <v>231800</v>
      </c>
      <c r="I42" s="25">
        <f>'[1]После проверки МФ'!J45</f>
        <v>231800</v>
      </c>
    </row>
    <row r="43" spans="1:9" ht="39" x14ac:dyDescent="0.25">
      <c r="A43" s="55"/>
      <c r="B43" s="7" t="str">
        <f>'[1]После проверки МФ'!C46</f>
        <v>1202</v>
      </c>
      <c r="C43" s="38">
        <f>'[1]После проверки МФ'!D46</f>
        <v>5000298711</v>
      </c>
      <c r="D43" s="38">
        <f>'[1]После проверки МФ'!E46</f>
        <v>244</v>
      </c>
      <c r="E43" s="39" t="str">
        <f>'[1]После проверки МФ'!F46</f>
        <v>92.40.10.119</v>
      </c>
      <c r="F43" s="41" t="str">
        <f>'[1]После проверки МФ'!G46</f>
        <v>Размещение официальной информации в печатном издании</v>
      </c>
      <c r="G43" s="41" t="str">
        <f>'[1]После проверки МФ'!H46</f>
        <v xml:space="preserve">Автономная некоммерческая организация "Редакция газеты "Бетлицкий Вестник" </v>
      </c>
      <c r="H43" s="25">
        <f>'[1]После проверки МФ'!I46</f>
        <v>231800</v>
      </c>
      <c r="I43" s="25">
        <f>'[1]После проверки МФ'!J46</f>
        <v>231800</v>
      </c>
    </row>
    <row r="44" spans="1:9" ht="39" x14ac:dyDescent="0.25">
      <c r="A44" s="55"/>
      <c r="B44" s="7" t="str">
        <f>'[1]После проверки МФ'!C47</f>
        <v>1202</v>
      </c>
      <c r="C44" s="38">
        <f>'[1]После проверки МФ'!D47</f>
        <v>5000298711</v>
      </c>
      <c r="D44" s="38">
        <f>'[1]После проверки МФ'!E47</f>
        <v>244</v>
      </c>
      <c r="E44" s="39" t="str">
        <f>'[1]После проверки МФ'!F47</f>
        <v>92.40.10.119</v>
      </c>
      <c r="F44" s="41" t="str">
        <f>'[1]После проверки МФ'!G47</f>
        <v>Размещение официальной информации в печатном издании</v>
      </c>
      <c r="G44" s="41" t="str">
        <f>'[1]После проверки МФ'!H47</f>
        <v>МАУ "Редакция газеты "Вестник" (Ульяново)</v>
      </c>
      <c r="H44" s="24">
        <f>'[1]После проверки МФ'!I47</f>
        <v>231800</v>
      </c>
      <c r="I44" s="25">
        <f>'[1]После проверки МФ'!J47</f>
        <v>231800</v>
      </c>
    </row>
    <row r="45" spans="1:9" ht="51.75" x14ac:dyDescent="0.25">
      <c r="A45" s="55"/>
      <c r="B45" s="7" t="str">
        <f>'[1]После проверки МФ'!C48</f>
        <v>1202</v>
      </c>
      <c r="C45" s="38">
        <f>'[1]После проверки МФ'!D48</f>
        <v>5000298711</v>
      </c>
      <c r="D45" s="38">
        <f>'[1]После проверки МФ'!E48</f>
        <v>244</v>
      </c>
      <c r="E45" s="39" t="str">
        <f>'[1]После проверки МФ'!F48</f>
        <v>92.40.10.119</v>
      </c>
      <c r="F45" s="41" t="str">
        <f>'[1]После проверки МФ'!G48</f>
        <v>Размещение официальной информации в печатном издании</v>
      </c>
      <c r="G45" s="41" t="str">
        <f>'[1]После проверки МФ'!H48</f>
        <v xml:space="preserve">Муниципальное автономное учреждение Боровского района "Районный информационный центр" </v>
      </c>
      <c r="H45" s="25">
        <f>'[1]После проверки МФ'!I48</f>
        <v>231800</v>
      </c>
      <c r="I45" s="25">
        <f>'[1]После проверки МФ'!J48</f>
        <v>231800</v>
      </c>
    </row>
    <row r="46" spans="1:9" ht="64.5" x14ac:dyDescent="0.25">
      <c r="A46" s="55"/>
      <c r="B46" s="7" t="str">
        <f>'[1]После проверки МФ'!C49</f>
        <v>1202</v>
      </c>
      <c r="C46" s="38">
        <f>'[1]После проверки МФ'!D49</f>
        <v>5000298711</v>
      </c>
      <c r="D46" s="38">
        <f>'[1]После проверки МФ'!E49</f>
        <v>244</v>
      </c>
      <c r="E46" s="39" t="str">
        <f>'[1]После проверки МФ'!F49</f>
        <v>92.40.10.119</v>
      </c>
      <c r="F46" s="41" t="str">
        <f>'[1]После проверки МФ'!G49</f>
        <v>Размещение официальной информации в печатном издании</v>
      </c>
      <c r="G46" s="41" t="str">
        <f>'[1]После проверки МФ'!H49</f>
        <v xml:space="preserve">Муниципальное бюджетное учреждение муниципального муниципального района "Износковский район" "Редакция газеты "Рассвет" </v>
      </c>
      <c r="H46" s="24">
        <f>'[1]После проверки МФ'!I49</f>
        <v>231800</v>
      </c>
      <c r="I46" s="25">
        <f>'[1]После проверки МФ'!J49</f>
        <v>231800</v>
      </c>
    </row>
    <row r="47" spans="1:9" ht="64.5" x14ac:dyDescent="0.25">
      <c r="A47" s="55"/>
      <c r="B47" s="7" t="str">
        <f>'[1]После проверки МФ'!C50</f>
        <v>1202</v>
      </c>
      <c r="C47" s="38">
        <f>'[1]После проверки МФ'!D50</f>
        <v>5000298711</v>
      </c>
      <c r="D47" s="38">
        <f>'[1]После проверки МФ'!E50</f>
        <v>244</v>
      </c>
      <c r="E47" s="39" t="str">
        <f>'[1]После проверки МФ'!F50</f>
        <v>92.40.10.119</v>
      </c>
      <c r="F47" s="41" t="str">
        <f>'[1]После проверки МФ'!G50</f>
        <v>Размещение официальной информации в печатном издании</v>
      </c>
      <c r="G47" s="41" t="str">
        <f>'[1]После проверки МФ'!H50</f>
        <v xml:space="preserve">МУНИЦИПАЛЬНОЕ АВТОНОМНОЕ УЧРЕЖДЕНИЕ "РЕДАКЦИЯ ГАЗЕТЫ "ОКТЯБРЬ" ТАРУССКОГО РАЙОНА </v>
      </c>
      <c r="H47" s="24">
        <f>'[1]После проверки МФ'!I50</f>
        <v>231800</v>
      </c>
      <c r="I47" s="25">
        <f>'[1]После проверки МФ'!J50</f>
        <v>231800</v>
      </c>
    </row>
    <row r="48" spans="1:9" ht="39" x14ac:dyDescent="0.25">
      <c r="A48" s="55"/>
      <c r="B48" s="7" t="str">
        <f>'[1]После проверки МФ'!C51</f>
        <v>1202</v>
      </c>
      <c r="C48" s="38">
        <f>'[1]После проверки МФ'!D51</f>
        <v>5000298711</v>
      </c>
      <c r="D48" s="38">
        <f>'[1]После проверки МФ'!E51</f>
        <v>244</v>
      </c>
      <c r="E48" s="39" t="str">
        <f>'[1]После проверки МФ'!F51</f>
        <v>92.40.10.119</v>
      </c>
      <c r="F48" s="41" t="str">
        <f>'[1]После проверки МФ'!G51</f>
        <v>Размещение официальной информации в печатном издании</v>
      </c>
      <c r="G48" s="41" t="str">
        <f>'[1]После проверки МФ'!H51</f>
        <v>МБУ "Редакция газеты "Калужская неделя"</v>
      </c>
      <c r="H48" s="24">
        <f>'[1]После проверки МФ'!I51</f>
        <v>300000</v>
      </c>
      <c r="I48" s="25">
        <f>'[1]После проверки МФ'!J51</f>
        <v>300000</v>
      </c>
    </row>
    <row r="49" spans="1:9" ht="39" x14ac:dyDescent="0.25">
      <c r="A49" s="55"/>
      <c r="B49" s="7" t="str">
        <f>'[1]После проверки МФ'!C52</f>
        <v>1202</v>
      </c>
      <c r="C49" s="38">
        <f>'[1]После проверки МФ'!D52</f>
        <v>5000298711</v>
      </c>
      <c r="D49" s="38">
        <f>'[1]После проверки МФ'!E52</f>
        <v>244</v>
      </c>
      <c r="E49" s="39" t="str">
        <f>'[1]После проверки МФ'!F52</f>
        <v>92.40.10.119</v>
      </c>
      <c r="F49" s="41" t="str">
        <f>'[1]После проверки МФ'!G52</f>
        <v>Размещение официальной информации в печатном издании</v>
      </c>
      <c r="G49" s="41" t="str">
        <f>'[1]После проверки МФ'!H52</f>
        <v>Общество с ограниченной ответственностью АКФ "ПОЛИТОП"</v>
      </c>
      <c r="H49" s="25">
        <f>'[1]После проверки МФ'!I52</f>
        <v>197505</v>
      </c>
      <c r="I49" s="25">
        <f>'[1]После проверки МФ'!J52</f>
        <v>197505</v>
      </c>
    </row>
    <row r="50" spans="1:9" ht="51.75" x14ac:dyDescent="0.25">
      <c r="A50" s="55"/>
      <c r="B50" s="7" t="str">
        <f>'[1]После проверки МФ'!C53</f>
        <v>1202</v>
      </c>
      <c r="C50" s="38">
        <f>'[1]После проверки МФ'!D53</f>
        <v>5000298711</v>
      </c>
      <c r="D50" s="38">
        <f>'[1]После проверки МФ'!E53</f>
        <v>244</v>
      </c>
      <c r="E50" s="39" t="str">
        <f>'[1]После проверки МФ'!F53</f>
        <v>92.40.10.119</v>
      </c>
      <c r="F50" s="41" t="str">
        <f>'[1]После проверки МФ'!G53</f>
        <v>Размещение официальной информации в печатном издании</v>
      </c>
      <c r="G50" s="41" t="str">
        <f>'[1]После проверки МФ'!H53</f>
        <v>Муниципальное автономное некоммерческое учреждение редакция газеты "Бабынинский вестник"</v>
      </c>
      <c r="H50" s="24">
        <f>'[1]После проверки МФ'!I53</f>
        <v>231800</v>
      </c>
      <c r="I50" s="25">
        <f>'[1]После проверки МФ'!J53</f>
        <v>231800</v>
      </c>
    </row>
    <row r="51" spans="1:9" ht="39" x14ac:dyDescent="0.25">
      <c r="A51" s="55"/>
      <c r="B51" s="7" t="str">
        <f>'[1]После проверки МФ'!C54</f>
        <v>1202</v>
      </c>
      <c r="C51" s="38">
        <f>'[1]После проверки МФ'!D54</f>
        <v>5000298711</v>
      </c>
      <c r="D51" s="38">
        <f>'[1]После проверки МФ'!E54</f>
        <v>244</v>
      </c>
      <c r="E51" s="39" t="str">
        <f>'[1]После проверки МФ'!F54</f>
        <v>92.40.10.119</v>
      </c>
      <c r="F51" s="41" t="str">
        <f>'[1]После проверки МФ'!G54</f>
        <v>Размещение официальной информации в печатном издании</v>
      </c>
      <c r="G51" s="41" t="str">
        <f>'[1]После проверки МФ'!H54</f>
        <v>МБУ " Редакция газеты "Родной край"</v>
      </c>
      <c r="H51" s="25">
        <f>'[1]После проверки МФ'!I54</f>
        <v>231800</v>
      </c>
      <c r="I51" s="25">
        <f>'[1]После проверки МФ'!J54</f>
        <v>231800</v>
      </c>
    </row>
    <row r="52" spans="1:9" ht="39" x14ac:dyDescent="0.25">
      <c r="A52" s="55"/>
      <c r="B52" s="7" t="str">
        <f>'[1]После проверки МФ'!C55</f>
        <v>1202</v>
      </c>
      <c r="C52" s="38">
        <f>'[1]После проверки МФ'!D55</f>
        <v>5000298711</v>
      </c>
      <c r="D52" s="38">
        <f>'[1]После проверки МФ'!E55</f>
        <v>244</v>
      </c>
      <c r="E52" s="39" t="str">
        <f>'[1]После проверки МФ'!F55</f>
        <v>92.40.10.119</v>
      </c>
      <c r="F52" s="41" t="str">
        <f>'[1]После проверки МФ'!G55</f>
        <v>Размещение официальной информации в печатном издании</v>
      </c>
      <c r="G52" s="41" t="str">
        <f>'[1]После проверки МФ'!H55</f>
        <v>АНО "Редакция газеты "Жуковский вестник"</v>
      </c>
      <c r="H52" s="24">
        <f>'[1]После проверки МФ'!I55</f>
        <v>231800</v>
      </c>
      <c r="I52" s="25">
        <f>'[1]После проверки МФ'!J55</f>
        <v>231800</v>
      </c>
    </row>
    <row r="53" spans="1:9" ht="39" x14ac:dyDescent="0.25">
      <c r="A53" s="55"/>
      <c r="B53" s="7" t="str">
        <f>'[1]После проверки МФ'!C56</f>
        <v>1202</v>
      </c>
      <c r="C53" s="38">
        <f>'[1]После проверки МФ'!D56</f>
        <v>5000298711</v>
      </c>
      <c r="D53" s="38">
        <f>'[1]После проверки МФ'!E56</f>
        <v>244</v>
      </c>
      <c r="E53" s="39" t="str">
        <f>'[1]После проверки МФ'!F56</f>
        <v>92.40.10.119</v>
      </c>
      <c r="F53" s="41" t="str">
        <f>'[1]После проверки МФ'!G56</f>
        <v>Размещение официальной информации в печатном издании</v>
      </c>
      <c r="G53" s="41" t="str">
        <f>'[1]После проверки МФ'!H56</f>
        <v>МУП "Редакция районной газеты "Новое время"</v>
      </c>
      <c r="H53" s="24">
        <f>'[1]После проверки МФ'!I56</f>
        <v>331840</v>
      </c>
      <c r="I53" s="25">
        <f>'[1]После проверки МФ'!J56</f>
        <v>331840</v>
      </c>
    </row>
    <row r="54" spans="1:9" ht="39" x14ac:dyDescent="0.25">
      <c r="A54" s="55"/>
      <c r="B54" s="7" t="str">
        <f>'[1]После проверки МФ'!C57</f>
        <v>1202</v>
      </c>
      <c r="C54" s="38">
        <f>'[1]После проверки МФ'!D57</f>
        <v>5000298711</v>
      </c>
      <c r="D54" s="38">
        <f>'[1]После проверки МФ'!E57</f>
        <v>244</v>
      </c>
      <c r="E54" s="39" t="str">
        <f>'[1]После проверки МФ'!F57</f>
        <v>92.40.10.119</v>
      </c>
      <c r="F54" s="41" t="str">
        <f>'[1]После проверки МФ'!G57</f>
        <v>Размещение официальной информации в печатном издании</v>
      </c>
      <c r="G54" s="41" t="str">
        <f>'[1]После проверки МФ'!H57</f>
        <v>ООО "Агентство"Комсомольская правда-Калуга"</v>
      </c>
      <c r="H54" s="24">
        <f>'[1]После проверки МФ'!I57</f>
        <v>98059</v>
      </c>
      <c r="I54" s="25">
        <f>'[1]После проверки МФ'!J57</f>
        <v>98059</v>
      </c>
    </row>
    <row r="55" spans="1:9" ht="39" x14ac:dyDescent="0.25">
      <c r="A55" s="55"/>
      <c r="B55" s="7" t="str">
        <f>'[1]После проверки МФ'!C58</f>
        <v>1202</v>
      </c>
      <c r="C55" s="38">
        <f>'[1]После проверки МФ'!D58</f>
        <v>5000298711</v>
      </c>
      <c r="D55" s="38">
        <f>'[1]После проверки МФ'!E58</f>
        <v>244</v>
      </c>
      <c r="E55" s="39" t="str">
        <f>'[1]После проверки МФ'!F58</f>
        <v>92.40.10.119</v>
      </c>
      <c r="F55" s="41" t="str">
        <f>'[1]После проверки МФ'!G58</f>
        <v>Размещение официальной информации в печатном издании</v>
      </c>
      <c r="G55" s="41" t="str">
        <f>'[1]После проверки МФ'!H58</f>
        <v>АНО "Редакция газеты "Мосальская газета"</v>
      </c>
      <c r="H55" s="25">
        <f>'[1]После проверки МФ'!I58</f>
        <v>231800</v>
      </c>
      <c r="I55" s="25">
        <f>'[1]После проверки МФ'!J58</f>
        <v>231800</v>
      </c>
    </row>
    <row r="56" spans="1:9" ht="39" x14ac:dyDescent="0.25">
      <c r="A56" s="55"/>
      <c r="B56" s="7" t="str">
        <f>'[1]После проверки МФ'!C59</f>
        <v>1202</v>
      </c>
      <c r="C56" s="38">
        <f>'[1]После проверки МФ'!D59</f>
        <v>5000298711</v>
      </c>
      <c r="D56" s="38">
        <f>'[1]После проверки МФ'!E59</f>
        <v>244</v>
      </c>
      <c r="E56" s="39" t="str">
        <f>'[1]После проверки МФ'!F59</f>
        <v>92.40.10.119</v>
      </c>
      <c r="F56" s="41" t="str">
        <f>'[1]После проверки МФ'!G59</f>
        <v>Размещение официальной информации в печатном издании</v>
      </c>
      <c r="G56" s="41" t="str">
        <f>'[1]После проверки МФ'!H59</f>
        <v>Унитарное муниципальное предприятие "Редакция газеты "Малоярославецкий край"</v>
      </c>
      <c r="H56" s="24">
        <f>'[1]После проверки МФ'!I59</f>
        <v>229680</v>
      </c>
      <c r="I56" s="25">
        <f>'[1]После проверки МФ'!J59</f>
        <v>229680</v>
      </c>
    </row>
    <row r="57" spans="1:9" ht="39" x14ac:dyDescent="0.25">
      <c r="A57" s="55"/>
      <c r="B57" s="7" t="str">
        <f>'[1]После проверки МФ'!C60</f>
        <v>1202</v>
      </c>
      <c r="C57" s="38">
        <f>'[1]После проверки МФ'!D60</f>
        <v>5000298711</v>
      </c>
      <c r="D57" s="38">
        <f>'[1]После проверки МФ'!E60</f>
        <v>244</v>
      </c>
      <c r="E57" s="39" t="str">
        <f>'[1]После проверки МФ'!F60</f>
        <v>92.40.10.119</v>
      </c>
      <c r="F57" s="41" t="str">
        <f>'[1]После проверки МФ'!G60</f>
        <v>Размещение официальной информации в печатном издании</v>
      </c>
      <c r="G57" s="41" t="str">
        <f>'[1]После проверки МФ'!H60</f>
        <v>ООО "Агентство"Комсомольская правда-Калуга"</v>
      </c>
      <c r="H57" s="25">
        <f>'[1]После проверки МФ'!I60</f>
        <v>61793.13</v>
      </c>
      <c r="I57" s="25">
        <f>'[1]После проверки МФ'!J60</f>
        <v>61793.13</v>
      </c>
    </row>
    <row r="58" spans="1:9" ht="39" x14ac:dyDescent="0.25">
      <c r="A58" s="55"/>
      <c r="B58" s="7" t="str">
        <f>'[1]После проверки МФ'!C61</f>
        <v>1202</v>
      </c>
      <c r="C58" s="38">
        <f>'[1]После проверки МФ'!D61</f>
        <v>5000298711</v>
      </c>
      <c r="D58" s="38">
        <f>'[1]После проверки МФ'!E61</f>
        <v>244</v>
      </c>
      <c r="E58" s="39" t="str">
        <f>'[1]После проверки МФ'!F61</f>
        <v>92.40.10.119</v>
      </c>
      <c r="F58" s="41" t="str">
        <f>'[1]После проверки МФ'!G61</f>
        <v>Размещение официальной информации в печатном издании</v>
      </c>
      <c r="G58" s="41" t="str">
        <f>'[1]После проверки МФ'!H61</f>
        <v>ООО "Агентство"Комсомольская правда-Калуга"</v>
      </c>
      <c r="H58" s="24">
        <f>'[1]После проверки МФ'!I61</f>
        <v>100000</v>
      </c>
      <c r="I58" s="25">
        <f>'[1]После проверки МФ'!J61</f>
        <v>100000</v>
      </c>
    </row>
    <row r="59" spans="1:9" ht="39" x14ac:dyDescent="0.25">
      <c r="A59" s="55"/>
      <c r="B59" s="7" t="str">
        <f>'[1]После проверки МФ'!C62</f>
        <v>1202</v>
      </c>
      <c r="C59" s="38">
        <f>'[1]После проверки МФ'!D62</f>
        <v>5000298711</v>
      </c>
      <c r="D59" s="38">
        <f>'[1]После проверки МФ'!E62</f>
        <v>244</v>
      </c>
      <c r="E59" s="39" t="str">
        <f>'[1]После проверки МФ'!F62</f>
        <v>92.40.10.119</v>
      </c>
      <c r="F59" s="41" t="str">
        <f>'[1]После проверки МФ'!G62</f>
        <v>Размещение официальной информации в печатном издании</v>
      </c>
      <c r="G59" s="41" t="str">
        <f>'[1]После проверки МФ'!H62</f>
        <v>Общество с ограниченной ответственностью "Мак-Медиа"</v>
      </c>
      <c r="H59" s="24">
        <f>'[1]После проверки МФ'!I62</f>
        <v>368006.69</v>
      </c>
      <c r="I59" s="25">
        <f>'[1]После проверки МФ'!J62</f>
        <v>368003.73</v>
      </c>
    </row>
    <row r="60" spans="1:9" ht="39" x14ac:dyDescent="0.25">
      <c r="A60" s="55"/>
      <c r="B60" s="7" t="str">
        <f>'[1]После проверки МФ'!C63</f>
        <v>1202</v>
      </c>
      <c r="C60" s="38">
        <f>'[1]После проверки МФ'!D63</f>
        <v>5000298711</v>
      </c>
      <c r="D60" s="38">
        <f>'[1]После проверки МФ'!E63</f>
        <v>244</v>
      </c>
      <c r="E60" s="39" t="str">
        <f>'[1]После проверки МФ'!F63</f>
        <v>92.40.10.119</v>
      </c>
      <c r="F60" s="41" t="str">
        <f>'[1]После проверки МФ'!G63</f>
        <v>Размещение официальной информации в печатном издании</v>
      </c>
      <c r="G60" s="41" t="str">
        <f>'[1]После проверки МФ'!H63</f>
        <v>Общество с ограниченной ответственностью "НГ-РЕГИОН"</v>
      </c>
      <c r="H60" s="25">
        <f>'[1]После проверки МФ'!I63</f>
        <v>379863</v>
      </c>
      <c r="I60" s="25">
        <f>'[1]После проверки МФ'!J63</f>
        <v>379863</v>
      </c>
    </row>
    <row r="61" spans="1:9" ht="39" x14ac:dyDescent="0.25">
      <c r="A61" s="55"/>
      <c r="B61" s="7" t="str">
        <f>'[1]После проверки МФ'!C66</f>
        <v>1204</v>
      </c>
      <c r="C61" s="38">
        <f>'[1]После проверки МФ'!D66</f>
        <v>5000264910</v>
      </c>
      <c r="D61" s="38">
        <f>'[1]После проверки МФ'!E66</f>
        <v>244</v>
      </c>
      <c r="E61" s="39" t="str">
        <f>'[1]После проверки МФ'!F66</f>
        <v>92.40.10.119</v>
      </c>
      <c r="F61" s="41" t="str">
        <f>'[1]После проверки МФ'!G66</f>
        <v>Подготовка и размещение  информационных сообщений в сети Интернет</v>
      </c>
      <c r="G61" s="41" t="str">
        <f>'[1]После проверки МФ'!H66</f>
        <v>ООО "Агентство"Комсомольская правда-Калуга"</v>
      </c>
      <c r="H61" s="24">
        <f>'[1]После проверки МФ'!I66</f>
        <v>389400</v>
      </c>
      <c r="I61" s="25">
        <f>'[1]После проверки МФ'!J66</f>
        <v>389400</v>
      </c>
    </row>
    <row r="62" spans="1:9" ht="39" x14ac:dyDescent="0.25">
      <c r="A62" s="55"/>
      <c r="B62" s="7" t="str">
        <f>'[1]После проверки МФ'!C67</f>
        <v>1204</v>
      </c>
      <c r="C62" s="38">
        <f>'[1]После проверки МФ'!D67</f>
        <v>5000264910</v>
      </c>
      <c r="D62" s="38">
        <f>'[1]После проверки МФ'!E67</f>
        <v>244</v>
      </c>
      <c r="E62" s="39" t="str">
        <f>'[1]После проверки МФ'!F67</f>
        <v>92.40.10.119</v>
      </c>
      <c r="F62" s="41" t="str">
        <f>'[1]После проверки МФ'!G67</f>
        <v>Подготовка и размещение  информационных сообщений в сети Интернет</v>
      </c>
      <c r="G62" s="41" t="str">
        <f>'[1]После проверки МФ'!H67</f>
        <v>ООО "ПОЛИТ.РУ"</v>
      </c>
      <c r="H62" s="24">
        <f>'[1]После проверки МФ'!I67</f>
        <v>920360</v>
      </c>
      <c r="I62" s="25">
        <f>'[1]После проверки МФ'!J67</f>
        <v>920360</v>
      </c>
    </row>
    <row r="63" spans="1:9" ht="39" x14ac:dyDescent="0.25">
      <c r="A63" s="55"/>
      <c r="B63" s="7" t="str">
        <f>'[1]После проверки МФ'!C68</f>
        <v>1204</v>
      </c>
      <c r="C63" s="38">
        <f>'[1]После проверки МФ'!D68</f>
        <v>5000264910</v>
      </c>
      <c r="D63" s="38">
        <f>'[1]После проверки МФ'!E68</f>
        <v>244</v>
      </c>
      <c r="E63" s="39" t="str">
        <f>'[1]После проверки МФ'!F68</f>
        <v>92.40.10.119</v>
      </c>
      <c r="F63" s="41" t="str">
        <f>'[1]После проверки МФ'!G68</f>
        <v>Подготовка и размещение  информационных сообщений в сети Интернет</v>
      </c>
      <c r="G63" s="41" t="str">
        <f>'[1]После проверки МФ'!H68</f>
        <v>ООО "Регнум"</v>
      </c>
      <c r="H63" s="24">
        <f>'[1]После проверки МФ'!I68</f>
        <v>600000</v>
      </c>
      <c r="I63" s="25">
        <f>'[1]После проверки МФ'!J68</f>
        <v>600000</v>
      </c>
    </row>
    <row r="64" spans="1:9" ht="39" x14ac:dyDescent="0.25">
      <c r="A64" s="55"/>
      <c r="B64" s="7" t="str">
        <f>'[1]После проверки МФ'!C69</f>
        <v>1204</v>
      </c>
      <c r="C64" s="38">
        <f>'[1]После проверки МФ'!D69</f>
        <v>5000264910</v>
      </c>
      <c r="D64" s="38">
        <f>'[1]После проверки МФ'!E69</f>
        <v>244</v>
      </c>
      <c r="E64" s="39" t="str">
        <f>'[1]После проверки МФ'!F69</f>
        <v>92.40.10.119</v>
      </c>
      <c r="F64" s="41" t="str">
        <f>'[1]После проверки МФ'!G69</f>
        <v>Подготовка и размещение  информационных сообщений в сети Интернет</v>
      </c>
      <c r="G64" s="41" t="str">
        <f>'[1]После проверки МФ'!H69</f>
        <v>ООО "Калуга ТВ"</v>
      </c>
      <c r="H64" s="25">
        <f>'[1]После проверки МФ'!I69</f>
        <v>100000</v>
      </c>
      <c r="I64" s="25">
        <f>'[1]После проверки МФ'!J69</f>
        <v>100000</v>
      </c>
    </row>
    <row r="65" spans="1:9" ht="42.75" customHeight="1" x14ac:dyDescent="0.25">
      <c r="A65" s="55"/>
      <c r="B65" s="7" t="str">
        <f>'[1]После проверки МФ'!C70</f>
        <v>1204</v>
      </c>
      <c r="C65" s="38">
        <f>'[1]После проверки МФ'!D70</f>
        <v>5000264910</v>
      </c>
      <c r="D65" s="38">
        <f>'[1]После проверки МФ'!E70</f>
        <v>244</v>
      </c>
      <c r="E65" s="39" t="str">
        <f>'[1]После проверки МФ'!F70</f>
        <v>92.40.10.119</v>
      </c>
      <c r="F65" s="41" t="str">
        <f>'[1]После проверки МФ'!G70</f>
        <v>Подготовка и размещение  информационных сообщений в сети Интернет</v>
      </c>
      <c r="G65" s="41" t="str">
        <f>'[1]После проверки МФ'!H70</f>
        <v>ООО "Калуга ТВ"</v>
      </c>
      <c r="H65" s="25">
        <f>'[1]После проверки МФ'!I70</f>
        <v>300000</v>
      </c>
      <c r="I65" s="25">
        <f>'[1]После проверки МФ'!J70</f>
        <v>300000</v>
      </c>
    </row>
    <row r="66" spans="1:9" ht="43.5" customHeight="1" x14ac:dyDescent="0.25">
      <c r="A66" s="55"/>
      <c r="B66" s="7" t="str">
        <f>'[1]После проверки МФ'!C71</f>
        <v>1204</v>
      </c>
      <c r="C66" s="38">
        <f>'[1]После проверки МФ'!D71</f>
        <v>5000264910</v>
      </c>
      <c r="D66" s="38">
        <f>'[1]После проверки МФ'!E71</f>
        <v>244</v>
      </c>
      <c r="E66" s="39" t="str">
        <f>'[1]После проверки МФ'!F71</f>
        <v>92.40.10.119</v>
      </c>
      <c r="F66" s="41" t="str">
        <f>'[1]После проверки МФ'!G71</f>
        <v>Подготовка и размещение  информационных сообщений в сети Интернет</v>
      </c>
      <c r="G66" s="41" t="str">
        <f>'[1]После проверки МФ'!H71</f>
        <v>ООО Рекламное агентство "МиКо"</v>
      </c>
      <c r="H66" s="25">
        <f>'[1]После проверки МФ'!I71</f>
        <v>204000</v>
      </c>
      <c r="I66" s="25">
        <f>'[1]После проверки МФ'!J71</f>
        <v>204000</v>
      </c>
    </row>
    <row r="67" spans="1:9" ht="43.5" customHeight="1" x14ac:dyDescent="0.25">
      <c r="A67" s="55"/>
      <c r="B67" s="7" t="str">
        <f>'[1]После проверки МФ'!C72</f>
        <v>1204</v>
      </c>
      <c r="C67" s="38">
        <f>'[1]После проверки МФ'!D72</f>
        <v>5000264910</v>
      </c>
      <c r="D67" s="38">
        <f>'[1]После проверки МФ'!E72</f>
        <v>244</v>
      </c>
      <c r="E67" s="39" t="str">
        <f>'[1]После проверки МФ'!F72</f>
        <v>92.40.10.119</v>
      </c>
      <c r="F67" s="41" t="str">
        <f>'[1]После проверки МФ'!G72</f>
        <v>Подготовка и размещение  информационных сообщений в сети Интернет</v>
      </c>
      <c r="G67" s="41" t="str">
        <f>'[1]После проверки МФ'!H72</f>
        <v>ЗАО "Интерфакс-Центр"</v>
      </c>
      <c r="H67" s="25">
        <f>'[1]После проверки МФ'!I72</f>
        <v>699150</v>
      </c>
      <c r="I67" s="25">
        <f>'[1]После проверки МФ'!J72</f>
        <v>699150</v>
      </c>
    </row>
    <row r="68" spans="1:9" ht="51" customHeight="1" x14ac:dyDescent="0.25">
      <c r="A68" s="55"/>
      <c r="B68" s="7" t="str">
        <f>'[1]После проверки МФ'!C74</f>
        <v>1204</v>
      </c>
      <c r="C68" s="38">
        <f>'[1]После проверки МФ'!D74</f>
        <v>5000298711</v>
      </c>
      <c r="D68" s="38">
        <f>'[1]После проверки МФ'!E74</f>
        <v>244</v>
      </c>
      <c r="E68" s="39" t="str">
        <f>'[1]После проверки МФ'!F74</f>
        <v>92.40.10.119</v>
      </c>
      <c r="F68" s="41" t="str">
        <f>'[1]После проверки МФ'!G74</f>
        <v>Подготовка и размещение  информационных сообщений в сети Интернет</v>
      </c>
      <c r="G68" s="41" t="str">
        <f>'[1]После проверки МФ'!H74</f>
        <v xml:space="preserve">Муниципальное казенное учреждение "Редакция газеты "Балабаново" </v>
      </c>
      <c r="H68" s="25">
        <f>'[1]После проверки МФ'!I74</f>
        <v>300000</v>
      </c>
      <c r="I68" s="25">
        <f>'[1]После проверки МФ'!J74</f>
        <v>300000</v>
      </c>
    </row>
    <row r="69" spans="1:9" ht="43.5" customHeight="1" x14ac:dyDescent="0.25">
      <c r="A69" s="55"/>
      <c r="B69" s="7" t="str">
        <f>'[1]После проверки МФ'!C75</f>
        <v>1204</v>
      </c>
      <c r="C69" s="38">
        <f>'[1]После проверки МФ'!D75</f>
        <v>5000298711</v>
      </c>
      <c r="D69" s="38">
        <f>'[1]После проверки МФ'!E75</f>
        <v>244</v>
      </c>
      <c r="E69" s="39" t="str">
        <f>'[1]После проверки МФ'!F75</f>
        <v>92.40.10.119</v>
      </c>
      <c r="F69" s="41" t="str">
        <f>'[1]После проверки МФ'!G75</f>
        <v>Подготовка и размещение  информационных сообщений в сети Интернет</v>
      </c>
      <c r="G69" s="41" t="str">
        <f>'[1]После проверки МФ'!H75</f>
        <v xml:space="preserve">Муниципальное автономное учреждение "Редакция газеты "Людиновский рабочий" </v>
      </c>
      <c r="H69" s="25">
        <f>'[1]После проверки МФ'!I75</f>
        <v>400000</v>
      </c>
      <c r="I69" s="25">
        <f>'[1]После проверки МФ'!J75</f>
        <v>400000</v>
      </c>
    </row>
    <row r="70" spans="1:9" ht="51" customHeight="1" x14ac:dyDescent="0.25">
      <c r="A70" s="55"/>
      <c r="B70" s="7" t="str">
        <f>'[1]После проверки МФ'!C76</f>
        <v>1204</v>
      </c>
      <c r="C70" s="38">
        <f>'[1]После проверки МФ'!D76</f>
        <v>5000298711</v>
      </c>
      <c r="D70" s="38">
        <f>'[1]После проверки МФ'!E76</f>
        <v>244</v>
      </c>
      <c r="E70" s="39" t="str">
        <f>'[1]После проверки МФ'!F76</f>
        <v>92.40.10.119</v>
      </c>
      <c r="F70" s="41" t="str">
        <f>'[1]После проверки МФ'!G76</f>
        <v>Подготовка и размещение  информационных сообщений в сети Интернет</v>
      </c>
      <c r="G70" s="41" t="str">
        <f>'[1]После проверки МФ'!H76</f>
        <v xml:space="preserve">Муниципальное казенное учреждение муниципального района "Ферзиковский район" Калужской области "Редакция газеты "Ферзиковские вести" </v>
      </c>
      <c r="H70" s="25">
        <f>'[1]После проверки МФ'!I76</f>
        <v>400000</v>
      </c>
      <c r="I70" s="25">
        <f>'[1]После проверки МФ'!J76</f>
        <v>400000</v>
      </c>
    </row>
    <row r="71" spans="1:9" ht="65.25" customHeight="1" x14ac:dyDescent="0.25">
      <c r="A71" s="55"/>
      <c r="B71" s="7" t="str">
        <f>'[1]После проверки МФ'!C77</f>
        <v>1204</v>
      </c>
      <c r="C71" s="38">
        <f>'[1]После проверки МФ'!D77</f>
        <v>5000298711</v>
      </c>
      <c r="D71" s="38">
        <f>'[1]После проверки МФ'!E77</f>
        <v>244</v>
      </c>
      <c r="E71" s="39" t="str">
        <f>'[1]После проверки МФ'!F77</f>
        <v>92.40.10.119</v>
      </c>
      <c r="F71" s="41" t="str">
        <f>'[1]После проверки МФ'!G77</f>
        <v>Подготовка и размещение  информационных сообщений в сети Интернет</v>
      </c>
      <c r="G71" s="41" t="str">
        <f>'[1]После проверки МФ'!H77</f>
        <v xml:space="preserve">Муниципальное автономное учреждение "Редакция газеты муниципального района"Перемышльский район" "Наша жизнь" </v>
      </c>
      <c r="H71" s="25">
        <f>'[1]После проверки МФ'!I77</f>
        <v>400000</v>
      </c>
      <c r="I71" s="25">
        <f>'[1]После проверки МФ'!J77</f>
        <v>400000</v>
      </c>
    </row>
    <row r="72" spans="1:9" ht="43.5" customHeight="1" x14ac:dyDescent="0.25">
      <c r="A72" s="55"/>
      <c r="B72" s="7" t="str">
        <f>'[1]После проверки МФ'!C78</f>
        <v>1204</v>
      </c>
      <c r="C72" s="38">
        <f>'[1]После проверки МФ'!D78</f>
        <v>5000298711</v>
      </c>
      <c r="D72" s="38">
        <f>'[1]После проверки МФ'!E78</f>
        <v>244</v>
      </c>
      <c r="E72" s="39" t="str">
        <f>'[1]После проверки МФ'!F78</f>
        <v>92.40.10.119</v>
      </c>
      <c r="F72" s="41" t="str">
        <f>'[1]После проверки МФ'!G78</f>
        <v>Подготовка и размещение  информационных сообщений в сети Интернет</v>
      </c>
      <c r="G72" s="41" t="str">
        <f>'[1]После проверки МФ'!H78</f>
        <v xml:space="preserve">Муниципальное автономное учреждение "Сухиничская редакция газеты "Организатор" </v>
      </c>
      <c r="H72" s="25">
        <f>'[1]После проверки МФ'!I78</f>
        <v>400000</v>
      </c>
      <c r="I72" s="25">
        <f>'[1]После проверки МФ'!J78</f>
        <v>400000</v>
      </c>
    </row>
    <row r="73" spans="1:9" ht="54" customHeight="1" x14ac:dyDescent="0.25">
      <c r="A73" s="55"/>
      <c r="B73" s="7" t="str">
        <f>'[1]После проверки МФ'!C79</f>
        <v>1204</v>
      </c>
      <c r="C73" s="38">
        <f>'[1]После проверки МФ'!D79</f>
        <v>5000298711</v>
      </c>
      <c r="D73" s="38">
        <f>'[1]После проверки МФ'!E79</f>
        <v>244</v>
      </c>
      <c r="E73" s="39" t="str">
        <f>'[1]После проверки МФ'!F79</f>
        <v>92.40.10.119</v>
      </c>
      <c r="F73" s="41" t="str">
        <f>'[1]После проверки МФ'!G79</f>
        <v>Подготовка и размещение  информационных сообщений в сети Интернет</v>
      </c>
      <c r="G73" s="41" t="str">
        <f>'[1]После проверки МФ'!H79</f>
        <v xml:space="preserve">Муниципальное автономное учреждение "Редакция газеты "Козельск", Козельского района Калужской области </v>
      </c>
      <c r="H73" s="25">
        <f>'[1]После проверки МФ'!I79</f>
        <v>400000</v>
      </c>
      <c r="I73" s="25">
        <f>'[1]После проверки МФ'!J79</f>
        <v>400000</v>
      </c>
    </row>
    <row r="74" spans="1:9" ht="51" customHeight="1" x14ac:dyDescent="0.25">
      <c r="A74" s="55"/>
      <c r="B74" s="7" t="str">
        <f>'[1]После проверки МФ'!C80</f>
        <v>1202</v>
      </c>
      <c r="C74" s="38">
        <f>'[1]После проверки МФ'!D80</f>
        <v>5000298711</v>
      </c>
      <c r="D74" s="38">
        <f>'[1]После проверки МФ'!E80</f>
        <v>244</v>
      </c>
      <c r="E74" s="39" t="str">
        <f>'[1]После проверки МФ'!F80</f>
        <v>92.40.10.119</v>
      </c>
      <c r="F74" s="41" t="str">
        <f>'[1]После проверки МФ'!G80</f>
        <v>Подготовка и размещение  информационных сообщений в сети Интернет</v>
      </c>
      <c r="G74" s="41" t="str">
        <f>'[1]После проверки МФ'!H80</f>
        <v xml:space="preserve">Автономная некоммерческая организация "Редакция газеты "Юхновские вести" </v>
      </c>
      <c r="H74" s="25">
        <f>'[1]После проверки МФ'!I80</f>
        <v>300000</v>
      </c>
      <c r="I74" s="25">
        <f>'[1]После проверки МФ'!J80</f>
        <v>300000</v>
      </c>
    </row>
    <row r="75" spans="1:9" ht="69" customHeight="1" x14ac:dyDescent="0.25">
      <c r="A75" s="55"/>
      <c r="B75" s="7" t="str">
        <f>'[1]После проверки МФ'!C81</f>
        <v>1204</v>
      </c>
      <c r="C75" s="38">
        <f>'[1]После проверки МФ'!D81</f>
        <v>5000298711</v>
      </c>
      <c r="D75" s="38">
        <f>'[1]После проверки МФ'!E81</f>
        <v>244</v>
      </c>
      <c r="E75" s="39" t="str">
        <f>'[1]После проверки МФ'!F81</f>
        <v>92.40.10.119</v>
      </c>
      <c r="F75" s="41" t="str">
        <f>'[1]После проверки МФ'!G81</f>
        <v>Подготовка и размещение  информационных сообщений в сети Интернет</v>
      </c>
      <c r="G75" s="41" t="str">
        <f>'[1]После проверки МФ'!H81</f>
        <v xml:space="preserve">Унитарное муниципальное предприятие Муниципального района "Малоярославецкий район"- "Редакция газеты "Маяк" </v>
      </c>
      <c r="H75" s="25">
        <f>'[1]После проверки МФ'!I81</f>
        <v>400000</v>
      </c>
      <c r="I75" s="25">
        <f>'[1]После проверки МФ'!J81</f>
        <v>400000</v>
      </c>
    </row>
    <row r="76" spans="1:9" ht="51" customHeight="1" x14ac:dyDescent="0.25">
      <c r="A76" s="55"/>
      <c r="B76" s="7" t="str">
        <f>'[1]После проверки МФ'!C82</f>
        <v>1204</v>
      </c>
      <c r="C76" s="38">
        <f>'[1]После проверки МФ'!D82</f>
        <v>5000298711</v>
      </c>
      <c r="D76" s="38">
        <f>'[1]После проверки МФ'!E82</f>
        <v>244</v>
      </c>
      <c r="E76" s="39" t="str">
        <f>'[1]После проверки МФ'!F82</f>
        <v>92.40.10.119</v>
      </c>
      <c r="F76" s="41" t="str">
        <f>'[1]После проверки МФ'!G82</f>
        <v>Подготовка и размещение  информационных сообщений в сети Интернет</v>
      </c>
      <c r="G76" s="41" t="str">
        <f>'[1]После проверки МФ'!H82</f>
        <v>Муниципальное унитарное предприятие "Редакция газеты "Заря"</v>
      </c>
      <c r="H76" s="25">
        <f>'[1]После проверки МФ'!I82</f>
        <v>220000</v>
      </c>
      <c r="I76" s="25">
        <f>'[1]После проверки МФ'!J82</f>
        <v>220000</v>
      </c>
    </row>
    <row r="77" spans="1:9" ht="51" customHeight="1" x14ac:dyDescent="0.25">
      <c r="A77" s="55"/>
      <c r="B77" s="7" t="str">
        <f>'[1]После проверки МФ'!C83</f>
        <v>1204</v>
      </c>
      <c r="C77" s="38">
        <f>'[1]После проверки МФ'!D83</f>
        <v>5000298711</v>
      </c>
      <c r="D77" s="38">
        <f>'[1]После проверки МФ'!E83</f>
        <v>244</v>
      </c>
      <c r="E77" s="39" t="str">
        <f>'[1]После проверки МФ'!F83</f>
        <v>92.40.10.119</v>
      </c>
      <c r="F77" s="41" t="str">
        <f>'[1]После проверки МФ'!G83</f>
        <v>Подготовка и размещение  информационных сообщений в сети Интернет</v>
      </c>
      <c r="G77" s="41" t="str">
        <f>'[1]После проверки МФ'!H83</f>
        <v>Индивидуальный предприниматель Писаревский Алексей Алексеевич</v>
      </c>
      <c r="H77" s="25">
        <f>'[1]После проверки МФ'!I83</f>
        <v>100000</v>
      </c>
      <c r="I77" s="25">
        <f>'[1]После проверки МФ'!J83</f>
        <v>100000</v>
      </c>
    </row>
    <row r="78" spans="1:9" ht="51" customHeight="1" x14ac:dyDescent="0.25">
      <c r="A78" s="55"/>
      <c r="B78" s="7" t="str">
        <f>'[1]После проверки МФ'!C84</f>
        <v>1204</v>
      </c>
      <c r="C78" s="38">
        <f>'[1]После проверки МФ'!D84</f>
        <v>5000298711</v>
      </c>
      <c r="D78" s="38">
        <f>'[1]После проверки МФ'!E84</f>
        <v>244</v>
      </c>
      <c r="E78" s="39" t="str">
        <f>'[1]После проверки МФ'!F84</f>
        <v>92.40.10.119</v>
      </c>
      <c r="F78" s="41" t="str">
        <f>'[1]После проверки МФ'!G84</f>
        <v>Подготовка и размещение  информационных сообщений в сети Интернет</v>
      </c>
      <c r="G78" s="41" t="str">
        <f>'[1]После проверки МФ'!H84</f>
        <v xml:space="preserve">Муниципальное казенное учереждение "Редакция газеты "Знамя труда" </v>
      </c>
      <c r="H78" s="25">
        <f>'[1]После проверки МФ'!I84</f>
        <v>400000</v>
      </c>
      <c r="I78" s="25">
        <f>'[1]После проверки МФ'!J84</f>
        <v>400000</v>
      </c>
    </row>
    <row r="79" spans="1:9" ht="51" customHeight="1" x14ac:dyDescent="0.25">
      <c r="A79" s="55"/>
      <c r="B79" s="7" t="str">
        <f>'[1]После проверки МФ'!C85</f>
        <v>1204</v>
      </c>
      <c r="C79" s="38">
        <f>'[1]После проверки МФ'!D85</f>
        <v>5000298711</v>
      </c>
      <c r="D79" s="38">
        <f>'[1]После проверки МФ'!E85</f>
        <v>244</v>
      </c>
      <c r="E79" s="39" t="str">
        <f>'[1]После проверки МФ'!F85</f>
        <v>92.40.10.119</v>
      </c>
      <c r="F79" s="41" t="str">
        <f>'[1]После проверки МФ'!G85</f>
        <v>Подготовка и размещение  информационных сообщений в сети Интернет</v>
      </c>
      <c r="G79" s="41" t="str">
        <f>'[1]После проверки МФ'!H85</f>
        <v>Автономное учреждение "Редакция газеты "Наш город"</v>
      </c>
      <c r="H79" s="25">
        <f>'[1]После проверки МФ'!I85</f>
        <v>220000</v>
      </c>
      <c r="I79" s="25">
        <f>'[1]После проверки МФ'!J85</f>
        <v>220000</v>
      </c>
    </row>
    <row r="80" spans="1:9" ht="51" customHeight="1" x14ac:dyDescent="0.25">
      <c r="A80" s="55"/>
      <c r="B80" s="7" t="str">
        <f>'[1]После проверки МФ'!C86</f>
        <v>1204</v>
      </c>
      <c r="C80" s="38">
        <f>'[1]После проверки МФ'!D86</f>
        <v>5000298711</v>
      </c>
      <c r="D80" s="38">
        <f>'[1]После проверки МФ'!E86</f>
        <v>244</v>
      </c>
      <c r="E80" s="39" t="str">
        <f>'[1]После проверки МФ'!F86</f>
        <v>92.40.10.119</v>
      </c>
      <c r="F80" s="41" t="str">
        <f>'[1]После проверки МФ'!G86</f>
        <v>Подготовка и размещение  информационных сообщений в сети Интернет</v>
      </c>
      <c r="G80" s="41" t="str">
        <f>'[1]После проверки МФ'!H86</f>
        <v>АНО "Редакция газеты "Искра"</v>
      </c>
      <c r="H80" s="25">
        <f>'[1]После проверки МФ'!I86</f>
        <v>220000</v>
      </c>
      <c r="I80" s="25">
        <f>'[1]После проверки МФ'!J86</f>
        <v>220000</v>
      </c>
    </row>
    <row r="81" spans="1:9" ht="51" customHeight="1" x14ac:dyDescent="0.25">
      <c r="A81" s="55"/>
      <c r="B81" s="7" t="str">
        <f>'[1]После проверки МФ'!C87</f>
        <v>1204</v>
      </c>
      <c r="C81" s="38">
        <f>'[1]После проверки МФ'!D87</f>
        <v>5000298711</v>
      </c>
      <c r="D81" s="38">
        <f>'[1]После проверки МФ'!E87</f>
        <v>244</v>
      </c>
      <c r="E81" s="39" t="str">
        <f>'[1]После проверки МФ'!F87</f>
        <v>92.40.10.119</v>
      </c>
      <c r="F81" s="41" t="str">
        <f>'[1]После проверки МФ'!G87</f>
        <v>Подготовка и размещение  информационных сообщений в сети Интернет</v>
      </c>
      <c r="G81" s="41" t="str">
        <f>'[1]После проверки МФ'!H87</f>
        <v>АНО "Редакция газеты "Новая жизнь"</v>
      </c>
      <c r="H81" s="25">
        <f>'[1]После проверки МФ'!I87</f>
        <v>300000</v>
      </c>
      <c r="I81" s="25">
        <f>'[1]После проверки МФ'!J87</f>
        <v>300000</v>
      </c>
    </row>
    <row r="82" spans="1:9" ht="51" customHeight="1" x14ac:dyDescent="0.25">
      <c r="A82" s="55"/>
      <c r="B82" s="7" t="str">
        <f>'[1]После проверки МФ'!C88</f>
        <v>1204</v>
      </c>
      <c r="C82" s="38">
        <f>'[1]После проверки МФ'!D88</f>
        <v>5000298711</v>
      </c>
      <c r="D82" s="38">
        <f>'[1]После проверки МФ'!E88</f>
        <v>244</v>
      </c>
      <c r="E82" s="39" t="str">
        <f>'[1]После проверки МФ'!F88</f>
        <v>92.40.10.119</v>
      </c>
      <c r="F82" s="41" t="str">
        <f>'[1]После проверки МФ'!G88</f>
        <v>Подготовка и размещение  информационных сообщений в сети Интернет</v>
      </c>
      <c r="G82" s="41" t="str">
        <f>'[1]После проверки МФ'!H88</f>
        <v xml:space="preserve">Муниципальное автономное учреждение "Редакция газеты "Думиничские вести" </v>
      </c>
      <c r="H82" s="25">
        <f>'[1]После проверки МФ'!I88</f>
        <v>220000</v>
      </c>
      <c r="I82" s="25">
        <f>'[1]После проверки МФ'!J88</f>
        <v>220000</v>
      </c>
    </row>
    <row r="83" spans="1:9" ht="51" customHeight="1" x14ac:dyDescent="0.25">
      <c r="A83" s="55"/>
      <c r="B83" s="7" t="str">
        <f>'[1]После проверки МФ'!C89</f>
        <v>1204</v>
      </c>
      <c r="C83" s="38">
        <f>'[1]После проверки МФ'!D89</f>
        <v>5000298711</v>
      </c>
      <c r="D83" s="38">
        <f>'[1]После проверки МФ'!E89</f>
        <v>244</v>
      </c>
      <c r="E83" s="39" t="str">
        <f>'[1]После проверки МФ'!F89</f>
        <v>92.40.10.119</v>
      </c>
      <c r="F83" s="41" t="str">
        <f>'[1]После проверки МФ'!G89</f>
        <v>Подготовка и размещение  информационных сообщений в сети Интернет</v>
      </c>
      <c r="G83" s="41" t="str">
        <f>'[1]После проверки МФ'!H89</f>
        <v>Муниципальное бюджетное учреждение "Барятинская редакция газеты "Сельские зори"</v>
      </c>
      <c r="H83" s="25">
        <f>'[1]После проверки МФ'!I89</f>
        <v>300000</v>
      </c>
      <c r="I83" s="25">
        <f>'[1]После проверки МФ'!J89</f>
        <v>300000</v>
      </c>
    </row>
    <row r="84" spans="1:9" ht="51" customHeight="1" x14ac:dyDescent="0.25">
      <c r="A84" s="55"/>
      <c r="B84" s="7" t="str">
        <f>'[1]После проверки МФ'!C90</f>
        <v>1204</v>
      </c>
      <c r="C84" s="38">
        <f>'[1]После проверки МФ'!D90</f>
        <v>5000298711</v>
      </c>
      <c r="D84" s="38">
        <f>'[1]После проверки МФ'!E90</f>
        <v>244</v>
      </c>
      <c r="E84" s="39" t="str">
        <f>'[1]После проверки МФ'!F90</f>
        <v>92.40.10.119</v>
      </c>
      <c r="F84" s="41" t="str">
        <f>'[1]После проверки МФ'!G90</f>
        <v>Подготовка и размещение  информационных сообщений в сети Интернет</v>
      </c>
      <c r="G84" s="41" t="str">
        <f>'[1]После проверки МФ'!H90</f>
        <v>Муниципальное автономное некоммерческое учреждение редакция газеты "Бабынинский вестник"</v>
      </c>
      <c r="H84" s="25">
        <f>'[1]После проверки МФ'!I90</f>
        <v>400000</v>
      </c>
      <c r="I84" s="25">
        <f>'[1]После проверки МФ'!J90</f>
        <v>400000</v>
      </c>
    </row>
    <row r="85" spans="1:9" ht="51" customHeight="1" x14ac:dyDescent="0.25">
      <c r="A85" s="55"/>
      <c r="B85" s="7" t="str">
        <f>'[1]После проверки МФ'!C91</f>
        <v>1204</v>
      </c>
      <c r="C85" s="38">
        <f>'[1]После проверки МФ'!D91</f>
        <v>5000298711</v>
      </c>
      <c r="D85" s="38">
        <f>'[1]После проверки МФ'!E91</f>
        <v>244</v>
      </c>
      <c r="E85" s="39" t="str">
        <f>'[1]После проверки МФ'!F91</f>
        <v>92.40.10.119</v>
      </c>
      <c r="F85" s="41" t="str">
        <f>'[1]После проверки МФ'!G91</f>
        <v>Подготовка и размещение  информационных сообщений в сети Интернет</v>
      </c>
      <c r="G85" s="41" t="str">
        <f>'[1]После проверки МФ'!H91</f>
        <v>МБУ " Редакция газеты "Родной край"</v>
      </c>
      <c r="H85" s="25">
        <f>'[1]После проверки МФ'!I91</f>
        <v>300000</v>
      </c>
      <c r="I85" s="25">
        <f>'[1]После проверки МФ'!J91</f>
        <v>300000</v>
      </c>
    </row>
    <row r="86" spans="1:9" ht="51" customHeight="1" x14ac:dyDescent="0.25">
      <c r="A86" s="55"/>
      <c r="B86" s="7" t="str">
        <f>'[1]После проверки МФ'!C92</f>
        <v>1204</v>
      </c>
      <c r="C86" s="38">
        <f>'[1]После проверки МФ'!D92</f>
        <v>5000298711</v>
      </c>
      <c r="D86" s="38">
        <f>'[1]После проверки МФ'!E92</f>
        <v>244</v>
      </c>
      <c r="E86" s="39" t="str">
        <f>'[1]После проверки МФ'!F92</f>
        <v>92.40.10.119</v>
      </c>
      <c r="F86" s="41" t="str">
        <f>'[1]После проверки МФ'!G92</f>
        <v>Подготовка и размещение  информационных сообщений в сети Интернет</v>
      </c>
      <c r="G86" s="41" t="str">
        <f>'[1]После проверки МФ'!H92</f>
        <v>АНО "Редакция газеты "Жуковский вестник"</v>
      </c>
      <c r="H86" s="25">
        <f>'[1]После проверки МФ'!I92</f>
        <v>300000</v>
      </c>
      <c r="I86" s="25">
        <f>'[1]После проверки МФ'!J92</f>
        <v>300000</v>
      </c>
    </row>
    <row r="87" spans="1:9" ht="51" customHeight="1" x14ac:dyDescent="0.25">
      <c r="A87" s="55"/>
      <c r="B87" s="7" t="str">
        <f>'[1]После проверки МФ'!C93</f>
        <v>1202</v>
      </c>
      <c r="C87" s="38">
        <f>'[1]После проверки МФ'!D93</f>
        <v>5000298711</v>
      </c>
      <c r="D87" s="38">
        <f>'[1]После проверки МФ'!E93</f>
        <v>244</v>
      </c>
      <c r="E87" s="39" t="str">
        <f>'[1]После проверки МФ'!F93</f>
        <v>92.40.10.119</v>
      </c>
      <c r="F87" s="41" t="str">
        <f>'[1]После проверки МФ'!G93</f>
        <v>Подготовка и размещение  информационных сообщений в сети Интернет</v>
      </c>
      <c r="G87" s="41" t="str">
        <f>'[1]После проверки МФ'!H93</f>
        <v>МУП "Редакция районной газеты "Новое время"</v>
      </c>
      <c r="H87" s="25">
        <f>'[1]После проверки МФ'!I93</f>
        <v>400000</v>
      </c>
      <c r="I87" s="25">
        <f>'[1]После проверки МФ'!J93</f>
        <v>400000</v>
      </c>
    </row>
    <row r="88" spans="1:9" ht="51" customHeight="1" x14ac:dyDescent="0.25">
      <c r="A88" s="55"/>
      <c r="B88" s="7" t="str">
        <f>'[1]После проверки МФ'!C94</f>
        <v>1204</v>
      </c>
      <c r="C88" s="38">
        <f>'[1]После проверки МФ'!D94</f>
        <v>5000298711</v>
      </c>
      <c r="D88" s="38">
        <f>'[1]После проверки МФ'!E94</f>
        <v>244</v>
      </c>
      <c r="E88" s="39" t="str">
        <f>'[1]После проверки МФ'!F94</f>
        <v>92.40.10.119</v>
      </c>
      <c r="F88" s="41" t="str">
        <f>'[1]После проверки МФ'!G94</f>
        <v>Подготовка и размещение  информационных сообщений в сети Интернет</v>
      </c>
      <c r="G88" s="41" t="str">
        <f>'[1]После проверки МФ'!H94</f>
        <v>АНО "Редакция газеты "Мосальская газета"</v>
      </c>
      <c r="H88" s="25">
        <f>'[1]После проверки МФ'!I94</f>
        <v>300000</v>
      </c>
      <c r="I88" s="25">
        <f>'[1]После проверки МФ'!J94</f>
        <v>300000</v>
      </c>
    </row>
    <row r="89" spans="1:9" ht="51" customHeight="1" x14ac:dyDescent="0.25">
      <c r="A89" s="55"/>
      <c r="B89" s="7" t="str">
        <f>'[1]После проверки МФ'!C95</f>
        <v>1204</v>
      </c>
      <c r="C89" s="38">
        <f>'[1]После проверки МФ'!D95</f>
        <v>5000298711</v>
      </c>
      <c r="D89" s="38">
        <f>'[1]После проверки МФ'!E95</f>
        <v>244</v>
      </c>
      <c r="E89" s="39" t="str">
        <f>'[1]После проверки МФ'!F95</f>
        <v>92.40.10.119</v>
      </c>
      <c r="F89" s="41" t="str">
        <f>'[1]После проверки МФ'!G95</f>
        <v>Подготовка и размещение  информационных сообщений в сети Интернет</v>
      </c>
      <c r="G89" s="41" t="str">
        <f>'[1]После проверки МФ'!H95</f>
        <v xml:space="preserve">МУНИЦИПАЛЬНОЕ АВТОНОМНОЕ УЧРЕЖДЕНИЕ "РЕДАКЦИЯ ГАЗЕТЫ "ОКТЯБРЬ" ТАРУССКОГО РАЙОНА </v>
      </c>
      <c r="H89" s="25">
        <f>'[1]После проверки МФ'!I95</f>
        <v>220000</v>
      </c>
      <c r="I89" s="25">
        <f>'[1]После проверки МФ'!J95</f>
        <v>220000</v>
      </c>
    </row>
    <row r="90" spans="1:9" ht="51" customHeight="1" x14ac:dyDescent="0.25">
      <c r="A90" s="55"/>
      <c r="B90" s="7" t="str">
        <f>'[1]После проверки МФ'!C96</f>
        <v>1204</v>
      </c>
      <c r="C90" s="38">
        <f>'[1]После проверки МФ'!D96</f>
        <v>5000298711</v>
      </c>
      <c r="D90" s="38">
        <f>'[1]После проверки МФ'!E96</f>
        <v>244</v>
      </c>
      <c r="E90" s="39" t="str">
        <f>'[1]После проверки МФ'!F96</f>
        <v>92.40.10.119</v>
      </c>
      <c r="F90" s="41" t="str">
        <f>'[1]После проверки МФ'!G96</f>
        <v>Подготовка и размещение  информационных сообщений в сети Интернет</v>
      </c>
      <c r="G90" s="41" t="str">
        <f>'[1]После проверки МФ'!H96</f>
        <v>Унитарное муниципальное предприятие "Редакция газеты "Малоярославецкий край"</v>
      </c>
      <c r="H90" s="25">
        <f>'[1]После проверки МФ'!I96</f>
        <v>330000</v>
      </c>
      <c r="I90" s="25">
        <f>'[1]После проверки МФ'!J96</f>
        <v>330000</v>
      </c>
    </row>
    <row r="91" spans="1:9" ht="51" customHeight="1" x14ac:dyDescent="0.25">
      <c r="A91" s="55"/>
      <c r="B91" s="7" t="str">
        <f>'[1]После проверки МФ'!C97</f>
        <v>1204</v>
      </c>
      <c r="C91" s="38">
        <f>'[1]После проверки МФ'!D97</f>
        <v>5000298711</v>
      </c>
      <c r="D91" s="38">
        <f>'[1]После проверки МФ'!E97</f>
        <v>244</v>
      </c>
      <c r="E91" s="39" t="str">
        <f>'[1]После проверки МФ'!F97</f>
        <v>92.40.10.119</v>
      </c>
      <c r="F91" s="41" t="str">
        <f>'[1]После проверки МФ'!G97</f>
        <v>Подготовка и размещение  информационных сообщений в сети Интернет</v>
      </c>
      <c r="G91" s="41" t="str">
        <f>'[1]После проверки МФ'!H97</f>
        <v>ООО "Калужские новости "</v>
      </c>
      <c r="H91" s="25">
        <f>'[1]После проверки МФ'!I97</f>
        <v>34000</v>
      </c>
      <c r="I91" s="25">
        <f>'[1]После проверки МФ'!J97</f>
        <v>34000</v>
      </c>
    </row>
    <row r="92" spans="1:9" ht="51" customHeight="1" x14ac:dyDescent="0.25">
      <c r="A92" s="55"/>
      <c r="B92" s="7" t="str">
        <f>'[1]После проверки МФ'!C98</f>
        <v>1204</v>
      </c>
      <c r="C92" s="38">
        <f>'[1]После проверки МФ'!D98</f>
        <v>5000298711</v>
      </c>
      <c r="D92" s="38">
        <f>'[1]После проверки МФ'!E98</f>
        <v>244</v>
      </c>
      <c r="E92" s="39" t="str">
        <f>'[1]После проверки МФ'!F98</f>
        <v>92.40.10.119</v>
      </c>
      <c r="F92" s="41" t="str">
        <f>'[1]После проверки МФ'!G98</f>
        <v>Подготовка и размещение  информационных сообщений в сети Интернет</v>
      </c>
      <c r="G92" s="41" t="str">
        <f>'[1]После проверки МФ'!H98</f>
        <v>ООО "Агентство"Комсомольская правда-Калуга"</v>
      </c>
      <c r="H92" s="25">
        <f>'[1]После проверки МФ'!I98</f>
        <v>23600</v>
      </c>
      <c r="I92" s="25">
        <f>'[1]После проверки МФ'!J98</f>
        <v>23600</v>
      </c>
    </row>
    <row r="93" spans="1:9" ht="51" customHeight="1" x14ac:dyDescent="0.25">
      <c r="A93" s="55"/>
      <c r="B93" s="7" t="str">
        <f>'[1]После проверки МФ'!C99</f>
        <v>1204</v>
      </c>
      <c r="C93" s="38">
        <f>'[1]После проверки МФ'!D99</f>
        <v>5000298711</v>
      </c>
      <c r="D93" s="38">
        <f>'[1]После проверки МФ'!E99</f>
        <v>244</v>
      </c>
      <c r="E93" s="39" t="str">
        <f>'[1]После проверки МФ'!F99</f>
        <v>92.40.10.119</v>
      </c>
      <c r="F93" s="41" t="str">
        <f>'[1]После проверки МФ'!G99</f>
        <v>Подготовка и размещение  информационных сообщений в сети Интернет</v>
      </c>
      <c r="G93" s="41" t="str">
        <f>'[1]После проверки МФ'!H99</f>
        <v>ООО "Калуга ТВ"</v>
      </c>
      <c r="H93" s="25">
        <f>'[1]После проверки МФ'!I99</f>
        <v>16000</v>
      </c>
      <c r="I93" s="25">
        <f>'[1]После проверки МФ'!J99</f>
        <v>16000</v>
      </c>
    </row>
    <row r="94" spans="1:9" ht="51" customHeight="1" x14ac:dyDescent="0.25">
      <c r="A94" s="55"/>
      <c r="B94" s="7" t="str">
        <f>'[1]После проверки МФ'!C100</f>
        <v>1204</v>
      </c>
      <c r="C94" s="38">
        <f>'[1]После проверки МФ'!D100</f>
        <v>5000298711</v>
      </c>
      <c r="D94" s="38">
        <f>'[1]После проверки МФ'!E100</f>
        <v>244</v>
      </c>
      <c r="E94" s="39" t="str">
        <f>'[1]После проверки МФ'!F100</f>
        <v>92.40.10.119</v>
      </c>
      <c r="F94" s="41" t="str">
        <f>'[1]После проверки МФ'!G100</f>
        <v>Подготовка и размещение  информационных сообщений в сети Интернет</v>
      </c>
      <c r="G94" s="41" t="str">
        <f>'[1]После проверки МФ'!H100</f>
        <v>ООО " Калужские новости"</v>
      </c>
      <c r="H94" s="25">
        <f>'[1]После проверки МФ'!I100</f>
        <v>294000</v>
      </c>
      <c r="I94" s="25">
        <f>'[1]После проверки МФ'!J100</f>
        <v>294000</v>
      </c>
    </row>
    <row r="95" spans="1:9" ht="51" customHeight="1" x14ac:dyDescent="0.25">
      <c r="A95" s="55"/>
      <c r="B95" s="7" t="str">
        <f>'[1]После проверки МФ'!C101</f>
        <v>1204</v>
      </c>
      <c r="C95" s="38">
        <f>'[1]После проверки МФ'!D101</f>
        <v>5000298711</v>
      </c>
      <c r="D95" s="38">
        <f>'[1]После проверки МФ'!E101</f>
        <v>244</v>
      </c>
      <c r="E95" s="39" t="str">
        <f>'[1]После проверки МФ'!F101</f>
        <v>92.40.10.119</v>
      </c>
      <c r="F95" s="41" t="str">
        <f>'[1]После проверки МФ'!G101</f>
        <v>Подготовка и размещение  информационных сообщений в сети Интернет</v>
      </c>
      <c r="G95" s="41" t="str">
        <f>'[1]После проверки МФ'!H101</f>
        <v>ООО "ПОЛИТ.РУ"</v>
      </c>
      <c r="H95" s="25">
        <f>'[1]После проверки МФ'!I101</f>
        <v>968800</v>
      </c>
      <c r="I95" s="25">
        <f>'[1]После проверки МФ'!J101</f>
        <v>968800</v>
      </c>
    </row>
    <row r="96" spans="1:9" ht="51" customHeight="1" x14ac:dyDescent="0.25">
      <c r="A96" s="55"/>
      <c r="B96" s="7" t="str">
        <f>'[1]После проверки МФ'!C102</f>
        <v>1204</v>
      </c>
      <c r="C96" s="38">
        <f>'[1]После проверки МФ'!D102</f>
        <v>5000298711</v>
      </c>
      <c r="D96" s="38">
        <f>'[1]После проверки МФ'!E102</f>
        <v>244</v>
      </c>
      <c r="E96" s="39" t="str">
        <f>'[1]После проверки МФ'!F102</f>
        <v>92.40.10.119</v>
      </c>
      <c r="F96" s="41" t="str">
        <f>'[1]После проверки МФ'!G102</f>
        <v>Подготовка и размещение  информационных сообщений в сети Интернет</v>
      </c>
      <c r="G96" s="41" t="str">
        <f>'[1]После проверки МФ'!H102</f>
        <v>ЗАО "Интерфакс-Центр"</v>
      </c>
      <c r="H96" s="25">
        <f>'[1]После проверки МФ'!I102</f>
        <v>598850</v>
      </c>
      <c r="I96" s="25">
        <f>'[1]После проверки МФ'!J102</f>
        <v>598850</v>
      </c>
    </row>
    <row r="97" spans="1:9" ht="51" customHeight="1" x14ac:dyDescent="0.25">
      <c r="A97" s="55"/>
      <c r="B97" s="7" t="str">
        <f>'[1]После проверки МФ'!C103</f>
        <v>1204</v>
      </c>
      <c r="C97" s="38">
        <f>'[1]После проверки МФ'!D103</f>
        <v>5000298711</v>
      </c>
      <c r="D97" s="38">
        <f>'[1]После проверки МФ'!E103</f>
        <v>244</v>
      </c>
      <c r="E97" s="39" t="str">
        <f>'[1]После проверки МФ'!F103</f>
        <v>92.40.10.119</v>
      </c>
      <c r="F97" s="41" t="str">
        <f>'[1]После проверки МФ'!G103</f>
        <v>Подготовка и размещение  информационных сообщений в сети Интернет</v>
      </c>
      <c r="G97" s="41" t="str">
        <f>'[1]После проверки МФ'!H103</f>
        <v>ООО "КРЕАБ ГЕВИН АНДЕРСОН"</v>
      </c>
      <c r="H97" s="25">
        <f>'[1]После проверки МФ'!I103</f>
        <v>560000</v>
      </c>
      <c r="I97" s="25">
        <f>'[1]После проверки МФ'!J103</f>
        <v>560000</v>
      </c>
    </row>
    <row r="98" spans="1:9" ht="51" customHeight="1" x14ac:dyDescent="0.25">
      <c r="A98" s="55"/>
      <c r="B98" s="7" t="str">
        <f>'[1]После проверки МФ'!C104</f>
        <v>1204</v>
      </c>
      <c r="C98" s="38">
        <f>'[1]После проверки МФ'!D104</f>
        <v>5000298711</v>
      </c>
      <c r="D98" s="38">
        <f>'[1]После проверки МФ'!E104</f>
        <v>244</v>
      </c>
      <c r="E98" s="39" t="str">
        <f>'[1]После проверки МФ'!F104</f>
        <v>92.40.10.119</v>
      </c>
      <c r="F98" s="41" t="str">
        <f>'[1]После проверки МФ'!G104</f>
        <v>Подготовка и размещение  информационных сообщений в сети Интернет</v>
      </c>
      <c r="G98" s="41" t="str">
        <f>'[1]После проверки МФ'!H104</f>
        <v>Фонд "ГУБЕРНИЯ"</v>
      </c>
      <c r="H98" s="25">
        <f>'[1]После проверки МФ'!I104</f>
        <v>99000</v>
      </c>
      <c r="I98" s="25">
        <f>'[1]После проверки МФ'!J104</f>
        <v>99000</v>
      </c>
    </row>
    <row r="99" spans="1:9" ht="51" customHeight="1" x14ac:dyDescent="0.25">
      <c r="A99" s="55"/>
      <c r="B99" s="7" t="str">
        <f>'[1]После проверки МФ'!C105</f>
        <v>1204</v>
      </c>
      <c r="C99" s="38">
        <f>'[1]После проверки МФ'!D105</f>
        <v>5000298711</v>
      </c>
      <c r="D99" s="38">
        <f>'[1]После проверки МФ'!E105</f>
        <v>244</v>
      </c>
      <c r="E99" s="39" t="str">
        <f>'[1]После проверки МФ'!F105</f>
        <v>92.40.10.119</v>
      </c>
      <c r="F99" s="41" t="str">
        <f>'[1]После проверки МФ'!G105</f>
        <v>Подготовка и размещение  информационных сообщений в сети Интернет</v>
      </c>
      <c r="G99" s="41" t="str">
        <f>'[1]После проверки МФ'!H105</f>
        <v>Фонд "ГУБЕРНИЯ"</v>
      </c>
      <c r="H99" s="25">
        <f>'[1]После проверки МФ'!I105</f>
        <v>99000</v>
      </c>
      <c r="I99" s="25">
        <f>'[1]После проверки МФ'!J105</f>
        <v>99000</v>
      </c>
    </row>
    <row r="100" spans="1:9" ht="51" customHeight="1" x14ac:dyDescent="0.25">
      <c r="A100" s="55"/>
      <c r="B100" s="7" t="str">
        <f>'[1]После проверки МФ'!C106</f>
        <v>1204</v>
      </c>
      <c r="C100" s="38">
        <f>'[1]После проверки МФ'!D106</f>
        <v>5000298711</v>
      </c>
      <c r="D100" s="38">
        <f>'[1]После проверки МФ'!E106</f>
        <v>244</v>
      </c>
      <c r="E100" s="39" t="str">
        <f>'[1]После проверки МФ'!F106</f>
        <v>92.40.10.120</v>
      </c>
      <c r="F100" s="41" t="str">
        <f>'[1]После проверки МФ'!G106</f>
        <v>Подготовка и размещение  информационных сообщений в сети Интернет</v>
      </c>
      <c r="G100" s="41" t="str">
        <f>'[1]После проверки МФ'!H106</f>
        <v>ООО "Студия Грамматика"</v>
      </c>
      <c r="H100" s="25">
        <f>'[1]После проверки МФ'!I106</f>
        <v>131760</v>
      </c>
      <c r="I100" s="25">
        <f>'[1]После проверки МФ'!J106</f>
        <v>131760</v>
      </c>
    </row>
    <row r="101" spans="1:9" ht="51" customHeight="1" x14ac:dyDescent="0.25">
      <c r="A101" s="55"/>
      <c r="B101" s="7" t="str">
        <f>'[1]После проверки МФ'!C107</f>
        <v>1204</v>
      </c>
      <c r="C101" s="38">
        <f>'[1]После проверки МФ'!D107</f>
        <v>5000298711</v>
      </c>
      <c r="D101" s="38">
        <f>'[1]После проверки МФ'!E107</f>
        <v>244</v>
      </c>
      <c r="E101" s="39" t="str">
        <f>'[1]После проверки МФ'!F107</f>
        <v>92.40.10.119</v>
      </c>
      <c r="F101" s="41" t="str">
        <f>'[1]После проверки МФ'!G107</f>
        <v>Подготовка и размещение  информационных сообщений в сети Интернет</v>
      </c>
      <c r="G101" s="41" t="str">
        <f>'[1]После проверки МФ'!H107</f>
        <v>ООО "Регнум"</v>
      </c>
      <c r="H101" s="25">
        <f>'[1]После проверки МФ'!I107</f>
        <v>600000</v>
      </c>
      <c r="I101" s="25">
        <f>'[1]После проверки МФ'!J107</f>
        <v>600000</v>
      </c>
    </row>
    <row r="102" spans="1:9" ht="51" customHeight="1" x14ac:dyDescent="0.25">
      <c r="A102" s="55"/>
      <c r="B102" s="7" t="str">
        <f>'[1]После проверки МФ'!C108</f>
        <v>1204</v>
      </c>
      <c r="C102" s="38">
        <f>'[1]После проверки МФ'!D108</f>
        <v>5000298711</v>
      </c>
      <c r="D102" s="38">
        <f>'[1]После проверки МФ'!E108</f>
        <v>244</v>
      </c>
      <c r="E102" s="39" t="str">
        <f>'[1]После проверки МФ'!F108</f>
        <v>92.40.10.119</v>
      </c>
      <c r="F102" s="41" t="str">
        <f>'[1]После проверки МФ'!G108</f>
        <v>Подготовка и размещение  информационных сообщений в сети Интернет</v>
      </c>
      <c r="G102" s="41" t="str">
        <f>'[1]После проверки МФ'!H108</f>
        <v>ООО "Ель Медиа"</v>
      </c>
      <c r="H102" s="25">
        <f>'[1]После проверки МФ'!I108</f>
        <v>488250</v>
      </c>
      <c r="I102" s="25">
        <f>'[1]После проверки МФ'!J108</f>
        <v>488250</v>
      </c>
    </row>
    <row r="103" spans="1:9" ht="51" customHeight="1" x14ac:dyDescent="0.25">
      <c r="A103" s="55"/>
      <c r="B103" s="7" t="str">
        <f>'[1]После проверки МФ'!C109</f>
        <v>1204</v>
      </c>
      <c r="C103" s="38">
        <f>'[1]После проверки МФ'!D109</f>
        <v>5000298711</v>
      </c>
      <c r="D103" s="38">
        <f>'[1]После проверки МФ'!E109</f>
        <v>244</v>
      </c>
      <c r="E103" s="39" t="str">
        <f>'[1]После проверки МФ'!F109</f>
        <v>92.40.10.119</v>
      </c>
      <c r="F103" s="41" t="str">
        <f>'[1]После проверки МФ'!G109</f>
        <v>Подготовка и размещение  информационных сообщений в сети Интернет</v>
      </c>
      <c r="G103" s="41" t="str">
        <f>'[1]После проверки МФ'!H109</f>
        <v>ООО "Калуга ТВ"</v>
      </c>
      <c r="H103" s="25">
        <f>'[1]После проверки МФ'!I109</f>
        <v>500000</v>
      </c>
      <c r="I103" s="25">
        <f>'[1]После проверки МФ'!J109</f>
        <v>500000</v>
      </c>
    </row>
    <row r="104" spans="1:9" ht="51" customHeight="1" x14ac:dyDescent="0.25">
      <c r="A104" s="55"/>
      <c r="B104" s="7" t="str">
        <f>'[1]После проверки МФ'!C110</f>
        <v>1204</v>
      </c>
      <c r="C104" s="38">
        <f>'[1]После проверки МФ'!D110</f>
        <v>5000298711</v>
      </c>
      <c r="D104" s="38">
        <f>'[1]После проверки МФ'!E110</f>
        <v>244</v>
      </c>
      <c r="E104" s="39" t="str">
        <f>'[1]После проверки МФ'!F110</f>
        <v>92.40.10.119</v>
      </c>
      <c r="F104" s="41" t="str">
        <f>'[1]После проверки МФ'!G110</f>
        <v>Подготовка и размещение  информационных сообщений в сети Интернет</v>
      </c>
      <c r="G104" s="41" t="str">
        <f>'[1]После проверки МФ'!H110</f>
        <v>Индивидуальный предприниматель Писаревский Алексей Алексеевич</v>
      </c>
      <c r="H104" s="25">
        <f>'[1]После проверки МФ'!I110</f>
        <v>95650</v>
      </c>
      <c r="I104" s="25">
        <f>'[1]После проверки МФ'!J110</f>
        <v>95650</v>
      </c>
    </row>
    <row r="105" spans="1:9" ht="51" customHeight="1" x14ac:dyDescent="0.25">
      <c r="A105" s="55"/>
      <c r="B105" s="7" t="str">
        <f>'[1]После проверки МФ'!C111</f>
        <v>1204</v>
      </c>
      <c r="C105" s="38">
        <f>'[1]После проверки МФ'!D111</f>
        <v>5000298711</v>
      </c>
      <c r="D105" s="38">
        <f>'[1]После проверки МФ'!E111</f>
        <v>244</v>
      </c>
      <c r="E105" s="39" t="str">
        <f>'[1]После проверки МФ'!F111</f>
        <v>92.40.10.119</v>
      </c>
      <c r="F105" s="41" t="str">
        <f>'[1]После проверки МФ'!G111</f>
        <v>Подготовка и размещение  информационных сообщений в сети Интернет</v>
      </c>
      <c r="G105" s="41" t="str">
        <f>'[1]После проверки МФ'!H111</f>
        <v>Акционерное Общество "Издательский дом "Комсомольская правда"</v>
      </c>
      <c r="H105" s="25">
        <f>'[1]После проверки МФ'!I111</f>
        <v>649500</v>
      </c>
      <c r="I105" s="25">
        <f>'[1]После проверки МФ'!J111</f>
        <v>649500</v>
      </c>
    </row>
    <row r="106" spans="1:9" ht="45.75" customHeight="1" x14ac:dyDescent="0.25">
      <c r="A106" s="55"/>
      <c r="B106" s="7" t="str">
        <f>'[1]После проверки МФ'!C112</f>
        <v>1204</v>
      </c>
      <c r="C106" s="38">
        <f>'[1]После проверки МФ'!D112</f>
        <v>5000298711</v>
      </c>
      <c r="D106" s="38">
        <f>'[1]После проверки МФ'!E112</f>
        <v>244</v>
      </c>
      <c r="E106" s="39" t="str">
        <f>'[1]После проверки МФ'!F112</f>
        <v>92.40.10.120</v>
      </c>
      <c r="F106" s="41" t="str">
        <f>'[1]После проверки МФ'!G112</f>
        <v>Подготовка и размещение  информационных сообщений в сети Интернет</v>
      </c>
      <c r="G106" s="41" t="str">
        <f>'[1]После проверки МФ'!H112</f>
        <v>Общество с ограниченной ответственностью "Медиа-Калуга"</v>
      </c>
      <c r="H106" s="25">
        <f>'[1]После проверки МФ'!I112</f>
        <v>93390</v>
      </c>
      <c r="I106" s="25">
        <f>'[1]После проверки МФ'!J112</f>
        <v>93390</v>
      </c>
    </row>
    <row r="107" spans="1:9" ht="121.5" customHeight="1" x14ac:dyDescent="0.25">
      <c r="A107" s="55"/>
      <c r="B107" s="7" t="str">
        <f>'[1]После проверки МФ'!C115</f>
        <v>1201</v>
      </c>
      <c r="C107" s="38">
        <f>'[1]После проверки МФ'!D115</f>
        <v>5000298711</v>
      </c>
      <c r="D107" s="38">
        <f>'[1]После проверки МФ'!E115</f>
        <v>811</v>
      </c>
      <c r="E107" s="39" t="str">
        <f>'[1]После проверки МФ'!F115</f>
        <v>92.40.10.119</v>
      </c>
      <c r="F107" s="40" t="str">
        <f>'[1]После проверки МФ'!G115</f>
        <v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v>
      </c>
      <c r="G107" s="41" t="str">
        <f>'[1]После проверки МФ'!H115</f>
        <v>ООО "ТРК "Ника"</v>
      </c>
      <c r="H107" s="25">
        <f>'[1]После проверки МФ'!I115</f>
        <v>205085700</v>
      </c>
      <c r="I107" s="25">
        <f>'[1]После проверки МФ'!J115</f>
        <v>205085700</v>
      </c>
    </row>
    <row r="108" spans="1:9" ht="60.75" customHeight="1" x14ac:dyDescent="0.25">
      <c r="A108" s="55"/>
      <c r="B108" s="7" t="str">
        <f>'[1]После проверки МФ'!C116</f>
        <v>1202</v>
      </c>
      <c r="C108" s="38">
        <f>'[1]После проверки МФ'!D116</f>
        <v>5000298711</v>
      </c>
      <c r="D108" s="38">
        <f>'[1]После проверки МФ'!E116</f>
        <v>611</v>
      </c>
      <c r="E108" s="39" t="str">
        <f>'[1]После проверки МФ'!F116</f>
        <v>92.40.10.119</v>
      </c>
      <c r="F108" s="41" t="str">
        <f>'[1]После проверки МФ'!G116</f>
        <v>Предоставление субсидии на финансовое обеспечение выполнения государственного задания на оказание государственных услуг</v>
      </c>
      <c r="G108" s="41" t="str">
        <f>'[1]После проверки МФ'!H116</f>
        <v>ГБУ "Редакция газеты "Весть"</v>
      </c>
      <c r="H108" s="25">
        <f>'[1]После проверки МФ'!I116</f>
        <v>50975777</v>
      </c>
      <c r="I108" s="25">
        <f>'[1]После проверки МФ'!J116</f>
        <v>43818105.030000001</v>
      </c>
    </row>
    <row r="109" spans="1:9" ht="21.75" customHeight="1" x14ac:dyDescent="0.25">
      <c r="A109" s="46"/>
      <c r="B109" s="47"/>
      <c r="C109" s="47"/>
      <c r="D109" s="47"/>
      <c r="E109" s="47"/>
      <c r="F109" s="48"/>
      <c r="G109" s="19" t="s">
        <v>8</v>
      </c>
      <c r="H109" s="26">
        <f>H15+H16+H17+H18+H19+H20+H21+H22+H23+H24+H25+H26+H27+H28+H29+H30+H31+H32+H33+H34+H35+H36+H37+H38+H39+H40+H41+H42+H43+H44+H45+H46+H47+H48+H49+H50+H51+H52+H53+H54+H55+H56+H57+H58+H59+H60+H61+H62+H63+H64++H65+H66+H67+H68+H69+H70+H71+H72+H73+H74+H75+H76+H77+H78+H79+H80+H81+H82+H83+H84+H85+H86+H87+H88+H89+H90+H91+H92+H93+H94+H95+H96+H97+H98+H99+H100+H101+H102+H103+H104+H105+H106+H107+H108</f>
        <v>283591626.94</v>
      </c>
      <c r="I109" s="27">
        <f>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</f>
        <v>276433952.00999999</v>
      </c>
    </row>
    <row r="110" spans="1:9" ht="105" customHeight="1" x14ac:dyDescent="0.25">
      <c r="A110" s="54" t="s">
        <v>34</v>
      </c>
      <c r="B110" s="32" t="str">
        <f>[2]Образец!B16</f>
        <v>0103</v>
      </c>
      <c r="C110" s="32">
        <f>[2]Образец!C16</f>
        <v>8100098710</v>
      </c>
      <c r="D110" s="32">
        <f>[2]Образец!D16</f>
        <v>244</v>
      </c>
      <c r="E110" s="34" t="str">
        <f>[2]Образец!E16</f>
        <v>73.12.12.000</v>
      </c>
      <c r="F110" s="35" t="str">
        <f>[2]Образец!F16</f>
        <v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эфирных аналоговых каналах телевидения и радиовещания</v>
      </c>
      <c r="G110" s="35" t="str">
        <f>[2]Образец!G16</f>
        <v xml:space="preserve">Федеральное государственное унитарное предприятие "Всероссийская государственная телевизионная и радиовещательная компания" </v>
      </c>
      <c r="H110" s="25">
        <f>[2]Образец!H16</f>
        <v>3878247</v>
      </c>
      <c r="I110" s="25">
        <f>[2]Образец!I16</f>
        <v>3878247</v>
      </c>
    </row>
    <row r="111" spans="1:9" ht="106.5" customHeight="1" x14ac:dyDescent="0.25">
      <c r="A111" s="55"/>
      <c r="B111" s="33" t="str">
        <f>[2]Образец!B17</f>
        <v>0103</v>
      </c>
      <c r="C111" s="33">
        <f>[2]Образец!C17</f>
        <v>8100098710</v>
      </c>
      <c r="D111" s="33">
        <f>[2]Образец!D17</f>
        <v>244</v>
      </c>
      <c r="E111" s="36" t="str">
        <f>[2]Образец!E17</f>
        <v>73.12.12.000</v>
      </c>
      <c r="F111" s="35" t="str">
        <f>[2]Образец!F17</f>
        <v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эфирного аналогового телевидения.</v>
      </c>
      <c r="G111" s="35" t="str">
        <f>[2]Образец!G17</f>
        <v xml:space="preserve">Общество с ограниченной ответственностью "Телерадиокомпания "Ника" </v>
      </c>
      <c r="H111" s="25">
        <f>[2]Образец!H17</f>
        <v>1923630</v>
      </c>
      <c r="I111" s="25">
        <f>[2]Образец!I17</f>
        <v>1923630</v>
      </c>
    </row>
    <row r="112" spans="1:9" ht="105.75" customHeight="1" x14ac:dyDescent="0.25">
      <c r="A112" s="55"/>
      <c r="B112" s="33" t="str">
        <f>[2]Образец!B18</f>
        <v>0103</v>
      </c>
      <c r="C112" s="33">
        <f>[2]Образец!C18</f>
        <v>8100098710</v>
      </c>
      <c r="D112" s="33">
        <f>[2]Образец!D18</f>
        <v>244</v>
      </c>
      <c r="E112" s="36" t="str">
        <f>[2]Образец!E18</f>
        <v>63.91.11.000</v>
      </c>
      <c r="F112" s="35" t="str">
        <f>[2]Образец!F18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Калужской области</v>
      </c>
      <c r="G112" s="35" t="str">
        <f>[2]Образец!G18</f>
        <v>Общество с ограниченной ответственностью Аналитическая консультационная фирма "Политоп"</v>
      </c>
      <c r="H112" s="25">
        <f>[2]Образец!H18</f>
        <v>351375.17</v>
      </c>
      <c r="I112" s="25">
        <f>[2]Образец!I18</f>
        <v>351375.17</v>
      </c>
    </row>
    <row r="113" spans="1:9" ht="108" customHeight="1" x14ac:dyDescent="0.25">
      <c r="A113" s="55"/>
      <c r="B113" s="33" t="str">
        <f>[2]Образец!B19</f>
        <v>0103</v>
      </c>
      <c r="C113" s="33">
        <f>[2]Образец!C19</f>
        <v>8100098710</v>
      </c>
      <c r="D113" s="33">
        <f>[2]Образец!D19</f>
        <v>244</v>
      </c>
      <c r="E113" s="36" t="str">
        <f>[2]Образец!E19</f>
        <v>63.91.11.000</v>
      </c>
      <c r="F113" s="35" t="str">
        <f>[2]Образец!F19</f>
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v>
      </c>
      <c r="G113" s="35" t="str">
        <f>[2]Образец!G19</f>
        <v>Общество с ограниченной ответственностью "НГ-РЕГИОН"</v>
      </c>
      <c r="H113" s="25">
        <f>[2]Образец!H19</f>
        <v>228690</v>
      </c>
      <c r="I113" s="25">
        <f>[2]Образец!I19</f>
        <v>228690</v>
      </c>
    </row>
    <row r="114" spans="1:9" ht="112.5" customHeight="1" x14ac:dyDescent="0.25">
      <c r="A114" s="55"/>
      <c r="B114" s="33" t="str">
        <f>[2]Образец!B20</f>
        <v>0103</v>
      </c>
      <c r="C114" s="33">
        <f>[2]Образец!C20</f>
        <v>8100098710</v>
      </c>
      <c r="D114" s="33">
        <f>[2]Образец!D20</f>
        <v>244</v>
      </c>
      <c r="E114" s="36" t="str">
        <f>[2]Образец!E20</f>
        <v>63.91.11.000</v>
      </c>
      <c r="F114" s="35" t="str">
        <f>[2]Образец!F20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v>
      </c>
      <c r="G114" s="35" t="str">
        <f>[2]Образец!G20</f>
        <v>Общество с ограниченной ответственностью "НГ-РЕГИОН"</v>
      </c>
      <c r="H114" s="25">
        <f>[2]Образец!H20</f>
        <v>270270</v>
      </c>
      <c r="I114" s="25">
        <f>[2]Образец!I20</f>
        <v>270270</v>
      </c>
    </row>
    <row r="115" spans="1:9" ht="111" customHeight="1" x14ac:dyDescent="0.25">
      <c r="A115" s="55"/>
      <c r="B115" s="33" t="str">
        <f>[2]Образец!B21</f>
        <v>0103</v>
      </c>
      <c r="C115" s="33">
        <f>[2]Образец!C21</f>
        <v>8100098710</v>
      </c>
      <c r="D115" s="33">
        <f>[2]Образец!D21</f>
        <v>244</v>
      </c>
      <c r="E115" s="36" t="str">
        <f>[2]Образец!E21</f>
        <v>63.91.11.000</v>
      </c>
      <c r="F115" s="35" t="str">
        <f>[2]Образец!F21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области.</v>
      </c>
      <c r="G115" s="35" t="str">
        <f>[2]Образец!G21</f>
        <v>Общество с ограниченной ответственностью "Редакция городской газеты "Обнинск"</v>
      </c>
      <c r="H115" s="25">
        <f>[2]Образец!H21</f>
        <v>198198</v>
      </c>
      <c r="I115" s="25">
        <f>[2]Образец!I21</f>
        <v>198198</v>
      </c>
    </row>
    <row r="116" spans="1:9" ht="111" customHeight="1" x14ac:dyDescent="0.25">
      <c r="A116" s="55"/>
      <c r="B116" s="33" t="str">
        <f>[2]Образец!B22</f>
        <v>0103</v>
      </c>
      <c r="C116" s="33">
        <f>[2]Образец!C22</f>
        <v>8100098710</v>
      </c>
      <c r="D116" s="33">
        <f>[2]Образец!D22</f>
        <v>244</v>
      </c>
      <c r="E116" s="36" t="str">
        <f>[2]Образец!E22</f>
        <v>63.91.11.000</v>
      </c>
      <c r="F116" s="35" t="str">
        <f>[2]Образец!F22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 Калужской области</v>
      </c>
      <c r="G116" s="35" t="str">
        <f>[2]Образец!G22</f>
        <v>Общество с ограниченной ответственностью "Мак-Медиа"</v>
      </c>
      <c r="H116" s="25">
        <f>[2]Образец!H22</f>
        <v>267300</v>
      </c>
      <c r="I116" s="25">
        <f>[2]Образец!I22</f>
        <v>267300</v>
      </c>
    </row>
    <row r="117" spans="1:9" ht="118.5" customHeight="1" x14ac:dyDescent="0.25">
      <c r="A117" s="55"/>
      <c r="B117" s="33" t="str">
        <f>[2]Образец!B23</f>
        <v>0103</v>
      </c>
      <c r="C117" s="33">
        <f>[2]Образец!C23</f>
        <v>8100098710</v>
      </c>
      <c r="D117" s="33">
        <f>[2]Образец!D23</f>
        <v>244</v>
      </c>
      <c r="E117" s="36" t="str">
        <f>[2]Образец!E23</f>
        <v>63.91.11.000</v>
      </c>
      <c r="F117" s="35" t="str">
        <f>[2]Образец!F23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области.</v>
      </c>
      <c r="G117" s="35" t="str">
        <f>[2]Образец!G23</f>
        <v>Общество с ограниченной ответственностью "Мак-Медиа"</v>
      </c>
      <c r="H117" s="25">
        <f>[2]Образец!H23</f>
        <v>228690</v>
      </c>
      <c r="I117" s="25">
        <f>[2]Образец!I23</f>
        <v>228690</v>
      </c>
    </row>
    <row r="118" spans="1:9" ht="109.5" customHeight="1" x14ac:dyDescent="0.25">
      <c r="A118" s="55"/>
      <c r="B118" s="33" t="str">
        <f>[2]Образец!B24</f>
        <v>0103</v>
      </c>
      <c r="C118" s="33">
        <f>[2]Образец!C24</f>
        <v>8100098710</v>
      </c>
      <c r="D118" s="33">
        <f>[2]Образец!D24</f>
        <v>244</v>
      </c>
      <c r="E118" s="36" t="str">
        <f>[2]Образец!E24</f>
        <v>63.91.11.000</v>
      </c>
      <c r="F118" s="35" t="str">
        <f>[2]Образец!F24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Обнинск, г. Малоярославец и г. Балабаново Калужской области</v>
      </c>
      <c r="G118" s="35" t="str">
        <f>[2]Образец!G24</f>
        <v>Общество с ограниченной ответственностью "Обнинский вестник"</v>
      </c>
      <c r="H118" s="25">
        <f>[2]Образец!H24</f>
        <v>228690</v>
      </c>
      <c r="I118" s="25">
        <f>[2]Образец!I24</f>
        <v>228690</v>
      </c>
    </row>
    <row r="119" spans="1:9" ht="123.75" customHeight="1" x14ac:dyDescent="0.25">
      <c r="A119" s="55"/>
      <c r="B119" s="33" t="str">
        <f>[2]Образец!B25</f>
        <v>0103</v>
      </c>
      <c r="C119" s="33">
        <f>[2]Образец!C25</f>
        <v>8100098710</v>
      </c>
      <c r="D119" s="33">
        <f>[2]Образец!D25</f>
        <v>244</v>
      </c>
      <c r="E119" s="36" t="str">
        <f>[2]Образец!E25</f>
        <v>63.91.11.000</v>
      </c>
      <c r="F119" s="35" t="str">
        <f>[2]Образец!F25</f>
        <v xml:space="preserve"> Оказание услуг по опубликованию информационных материалов о деятельности Законодательного Собрания Калужской области в Интернет – СМИ</v>
      </c>
      <c r="G119" s="35" t="str">
        <f>[2]Образец!G25</f>
        <v>Общество с ограниченной ответственностью "Калуга ТВ"</v>
      </c>
      <c r="H119" s="25">
        <f>[2]Образец!H25</f>
        <v>75000</v>
      </c>
      <c r="I119" s="25">
        <f>[2]Образец!I25</f>
        <v>75000</v>
      </c>
    </row>
    <row r="120" spans="1:9" ht="118.5" customHeight="1" x14ac:dyDescent="0.25">
      <c r="A120" s="55"/>
      <c r="B120" s="33" t="str">
        <f>[2]Образец!B26</f>
        <v>0103</v>
      </c>
      <c r="C120" s="33">
        <f>[2]Образец!C26</f>
        <v>8100098710</v>
      </c>
      <c r="D120" s="33">
        <f>[2]Образец!D26</f>
        <v>244</v>
      </c>
      <c r="E120" s="36" t="str">
        <f>[2]Образец!E26</f>
        <v>63.91.11.000</v>
      </c>
      <c r="F120" s="35" t="str">
        <f>[2]Образец!F26</f>
        <v>Оказание услуг по опубликованию информационных материалов о деятельности Законодательного Собрания Калужской области в Интернет – СМИ</v>
      </c>
      <c r="G120" s="35" t="str">
        <f>[2]Образец!G26</f>
        <v>Общество с ограниченной ответственностью "Агентство "Комсомольская правда-Калуга"</v>
      </c>
      <c r="H120" s="25">
        <f>[2]Образец!H26</f>
        <v>190000</v>
      </c>
      <c r="I120" s="25">
        <f>[2]Образец!I26</f>
        <v>190000</v>
      </c>
    </row>
    <row r="121" spans="1:9" ht="106.5" customHeight="1" x14ac:dyDescent="0.25">
      <c r="A121" s="55"/>
      <c r="B121" s="33" t="str">
        <f>[2]Образец!B27</f>
        <v>0103</v>
      </c>
      <c r="C121" s="33">
        <f>[2]Образец!C27</f>
        <v>8100098710</v>
      </c>
      <c r="D121" s="33">
        <f>[2]Образец!D27</f>
        <v>244</v>
      </c>
      <c r="E121" s="36" t="str">
        <f>[2]Образец!E27</f>
        <v>63.91.11.000</v>
      </c>
      <c r="F121" s="35" t="str">
        <f>[2]Образец!F27</f>
        <v>Оказание услуг по опубликованию информационных материалов о деятельности Законодательного Собрания Калужской области в Интернет – СМИ</v>
      </c>
      <c r="G121" s="35" t="str">
        <f>[2]Образец!G27</f>
        <v>Федеральное государственное унитарное предприятие "Международное информационное агентство "Россия сегодня"</v>
      </c>
      <c r="H121" s="25">
        <f>[2]Образец!H27</f>
        <v>179025.1</v>
      </c>
      <c r="I121" s="25">
        <f>[2]Образец!I27</f>
        <v>179025.1</v>
      </c>
    </row>
    <row r="122" spans="1:9" ht="105.75" customHeight="1" x14ac:dyDescent="0.25">
      <c r="A122" s="55"/>
      <c r="B122" s="33" t="str">
        <f>[2]Образец!B28</f>
        <v>0103</v>
      </c>
      <c r="C122" s="33">
        <f>[2]Образец!C28</f>
        <v>8100098710</v>
      </c>
      <c r="D122" s="33">
        <f>[2]Образец!D28</f>
        <v>244</v>
      </c>
      <c r="E122" s="36" t="str">
        <f>[2]Образец!E28</f>
        <v>63.91.11.000</v>
      </c>
      <c r="F122" s="35" t="str">
        <f>[2]Образец!F28</f>
        <v>Оказание услуг по опубликованию информационных материалов о деятельности Законодательного Собрания Калужской области в Интернет – СМИ</v>
      </c>
      <c r="G122" s="35" t="str">
        <f>[2]Образец!G28</f>
        <v>Закрытое акционерное общество "Информационное агентство "Интерфакс - Центр"</v>
      </c>
      <c r="H122" s="25">
        <f>[2]Образец!H28</f>
        <v>190000</v>
      </c>
      <c r="I122" s="25">
        <f>[2]Образец!I28</f>
        <v>154600</v>
      </c>
    </row>
    <row r="123" spans="1:9" ht="108" customHeight="1" x14ac:dyDescent="0.25">
      <c r="A123" s="55"/>
      <c r="B123" s="33" t="str">
        <f>[2]Образец!B29</f>
        <v>0103</v>
      </c>
      <c r="C123" s="33">
        <f>[2]Образец!C29</f>
        <v>8100098710</v>
      </c>
      <c r="D123" s="33">
        <f>[2]Образец!D29</f>
        <v>244</v>
      </c>
      <c r="E123" s="36" t="str">
        <f>[2]Образец!E29</f>
        <v>63.91.11.000</v>
      </c>
      <c r="F123" s="35" t="str">
        <f>[2]Образец!F29</f>
        <v>Оказание услуг по опубликованию информационных материалов о деятельности Законодательного Собрания Калужской области в Интернет – СМИ</v>
      </c>
      <c r="G123" s="35" t="str">
        <f>[2]Образец!G29</f>
        <v>Общество с ограниченной ответственностью "Регнум"</v>
      </c>
      <c r="H123" s="25">
        <f>[2]Образец!H29</f>
        <v>200000</v>
      </c>
      <c r="I123" s="25">
        <f>[2]Образец!I29</f>
        <v>200000</v>
      </c>
    </row>
    <row r="124" spans="1:9" ht="106.5" customHeight="1" x14ac:dyDescent="0.25">
      <c r="A124" s="55"/>
      <c r="B124" s="33" t="str">
        <f>[2]Образец!B30</f>
        <v>0103</v>
      </c>
      <c r="C124" s="33">
        <f>[2]Образец!C30</f>
        <v>8100098710</v>
      </c>
      <c r="D124" s="33">
        <f>[2]Образец!D30</f>
        <v>244</v>
      </c>
      <c r="E124" s="36" t="str">
        <f>[2]Образец!E30</f>
        <v>63.91.11.000</v>
      </c>
      <c r="F124" s="35" t="str">
        <f>[2]Образец!F30</f>
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v>
      </c>
      <c r="G124" s="35" t="str">
        <f>[2]Образец!G30</f>
        <v>Автономная некоммерческая организация "Редакция газеты "Искра"</v>
      </c>
      <c r="H124" s="25">
        <f>[2]Образец!H30</f>
        <v>203000</v>
      </c>
      <c r="I124" s="25">
        <f>[2]Образец!I30</f>
        <v>203000</v>
      </c>
    </row>
    <row r="125" spans="1:9" ht="114" customHeight="1" x14ac:dyDescent="0.25">
      <c r="A125" s="55"/>
      <c r="B125" s="33" t="str">
        <f>[2]Образец!B31</f>
        <v>0103</v>
      </c>
      <c r="C125" s="33">
        <f>[2]Образец!C31</f>
        <v>8100098710</v>
      </c>
      <c r="D125" s="33">
        <f>[2]Образец!D31</f>
        <v>244</v>
      </c>
      <c r="E125" s="36" t="str">
        <f>[2]Образец!E31</f>
        <v>63.91.11.000</v>
      </c>
      <c r="F125" s="35" t="str">
        <f>[2]Образец!F31</f>
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</v>
      </c>
      <c r="G125" s="35" t="str">
        <f>[2]Образец!G31</f>
        <v>Муниципальное автономное учреждение "Редакция газеты "Думиничские вести" муниципального района "Думиничский район"</v>
      </c>
      <c r="H125" s="25">
        <f>[2]Образец!H31</f>
        <v>203000</v>
      </c>
      <c r="I125" s="25">
        <f>[2]Образец!I31</f>
        <v>203000</v>
      </c>
    </row>
    <row r="126" spans="1:9" ht="102" customHeight="1" x14ac:dyDescent="0.25">
      <c r="A126" s="55"/>
      <c r="B126" s="33" t="str">
        <f>[2]Образец!B32</f>
        <v>0103</v>
      </c>
      <c r="C126" s="33">
        <f>[2]Образец!C32</f>
        <v>8100098710</v>
      </c>
      <c r="D126" s="33">
        <f>[2]Образец!D32</f>
        <v>244</v>
      </c>
      <c r="E126" s="36" t="str">
        <f>[2]Образец!E32</f>
        <v>63.91.11.000</v>
      </c>
      <c r="F126" s="35" t="str">
        <f>[2]Образец!F32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</v>
      </c>
      <c r="G126" s="35" t="str">
        <f>[2]Образец!G32</f>
        <v>Муниципальное автономное некоммерческое учреждение редация газеты "Бабынинский вестник"</v>
      </c>
      <c r="H126" s="25">
        <f>[2]Образец!H32</f>
        <v>60200</v>
      </c>
      <c r="I126" s="25">
        <f>[2]Образец!I32</f>
        <v>60200</v>
      </c>
    </row>
    <row r="127" spans="1:9" ht="122.25" customHeight="1" x14ac:dyDescent="0.25">
      <c r="A127" s="55"/>
      <c r="B127" s="33" t="str">
        <f>[2]Образец!B33</f>
        <v>0103</v>
      </c>
      <c r="C127" s="33">
        <f>[2]Образец!C33</f>
        <v>8100098710</v>
      </c>
      <c r="D127" s="33">
        <f>[2]Образец!D33</f>
        <v>244</v>
      </c>
      <c r="E127" s="36" t="str">
        <f>[2]Образец!E33</f>
        <v>63.91.11.000</v>
      </c>
      <c r="F127" s="35" t="str">
        <f>[2]Образец!F33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v>
      </c>
      <c r="G127" s="35" t="str">
        <f>[2]Образец!G33</f>
        <v>Муниципальное казенное учреждение "Редакция газеты "Балабаново"</v>
      </c>
      <c r="H127" s="25">
        <f>[2]Образец!H33</f>
        <v>112000</v>
      </c>
      <c r="I127" s="25">
        <f>[2]Образец!I33</f>
        <v>112000</v>
      </c>
    </row>
    <row r="128" spans="1:9" ht="96.75" customHeight="1" x14ac:dyDescent="0.25">
      <c r="A128" s="55"/>
      <c r="B128" s="33" t="str">
        <f>[2]Образец!B34</f>
        <v>0103</v>
      </c>
      <c r="C128" s="33">
        <f>[2]Образец!C34</f>
        <v>8100098710</v>
      </c>
      <c r="D128" s="33">
        <f>[2]Образец!D34</f>
        <v>244</v>
      </c>
      <c r="E128" s="36" t="str">
        <f>[2]Образец!E34</f>
        <v>63.91.11.000</v>
      </c>
      <c r="F128" s="35" t="str">
        <f>[2]Образец!F34</f>
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 </v>
      </c>
      <c r="G128" s="35" t="str">
        <f>[2]Образец!G34</f>
        <v>Автономная некоммерческая организация "Редакция газеты "Бетлицкий Вестник"</v>
      </c>
      <c r="H128" s="25">
        <f>[2]Образец!H34</f>
        <v>203000</v>
      </c>
      <c r="I128" s="25">
        <f>[2]Образец!I34</f>
        <v>203000</v>
      </c>
    </row>
    <row r="129" spans="1:9" ht="93" customHeight="1" x14ac:dyDescent="0.25">
      <c r="A129" s="55"/>
      <c r="B129" s="33" t="str">
        <f>[2]Образец!B35</f>
        <v>0103</v>
      </c>
      <c r="C129" s="33">
        <f>[2]Образец!C35</f>
        <v>8100098710</v>
      </c>
      <c r="D129" s="33">
        <f>[2]Образец!D35</f>
        <v>244</v>
      </c>
      <c r="E129" s="36" t="str">
        <f>[2]Образец!E35</f>
        <v>63.91.11.000</v>
      </c>
      <c r="F129" s="35" t="str">
        <f>[2]Образец!F35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v>
      </c>
      <c r="G129" s="35" t="str">
        <f>[2]Образец!G35</f>
        <v>Автономная некоммерческая организация "Редакция Мещовской районной газеты "Восход"</v>
      </c>
      <c r="H129" s="25">
        <f>[2]Образец!H35</f>
        <v>84000</v>
      </c>
      <c r="I129" s="25">
        <f>[2]Образец!I35</f>
        <v>84000</v>
      </c>
    </row>
    <row r="130" spans="1:9" ht="111.75" customHeight="1" x14ac:dyDescent="0.25">
      <c r="A130" s="55"/>
      <c r="B130" s="33" t="str">
        <f>[2]Образец!B36</f>
        <v>0103</v>
      </c>
      <c r="C130" s="33">
        <f>[2]Образец!C36</f>
        <v>8100098710</v>
      </c>
      <c r="D130" s="33">
        <f>[2]Образец!D36</f>
        <v>244</v>
      </c>
      <c r="E130" s="36" t="str">
        <f>[2]Образец!E36</f>
        <v>63.91.11.000</v>
      </c>
      <c r="F130" s="35" t="str">
        <f>[2]Образец!F36</f>
        <v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 </v>
      </c>
      <c r="G130" s="35" t="str">
        <f>[2]Образец!G36</f>
        <v>Муниципальное автономное учреждение "Редакция газеты "Вестник" МР "Ульяновский район" Калужской области</v>
      </c>
      <c r="H130" s="25">
        <f>[2]Образец!H36</f>
        <v>203000</v>
      </c>
      <c r="I130" s="25">
        <f>[2]Образец!I36</f>
        <v>203000</v>
      </c>
    </row>
    <row r="131" spans="1:9" ht="106.5" customHeight="1" x14ac:dyDescent="0.25">
      <c r="A131" s="55"/>
      <c r="B131" s="33" t="str">
        <f>[2]Образец!B37</f>
        <v>0103</v>
      </c>
      <c r="C131" s="33">
        <f>[2]Образец!C37</f>
        <v>8100098710</v>
      </c>
      <c r="D131" s="33">
        <f>[2]Образец!D37</f>
        <v>244</v>
      </c>
      <c r="E131" s="36" t="str">
        <f>[2]Образец!E37</f>
        <v>63.91.11.000</v>
      </c>
      <c r="F131" s="35" t="str">
        <f>[2]Образец!F37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v>
      </c>
      <c r="G131" s="35" t="str">
        <f>[2]Образец!G37</f>
        <v>Автономная некоммерческая организация "Редакция газеты "Юхновские вести"</v>
      </c>
      <c r="H131" s="25">
        <f>[2]Образец!H37</f>
        <v>203000</v>
      </c>
      <c r="I131" s="25">
        <f>[2]Образец!I37</f>
        <v>203000</v>
      </c>
    </row>
    <row r="132" spans="1:9" ht="104.25" customHeight="1" x14ac:dyDescent="0.25">
      <c r="A132" s="55"/>
      <c r="B132" s="33" t="str">
        <f>[2]Образец!B38</f>
        <v>0103</v>
      </c>
      <c r="C132" s="33">
        <f>[2]Образец!C38</f>
        <v>8100098710</v>
      </c>
      <c r="D132" s="33">
        <f>[2]Образец!D38</f>
        <v>244</v>
      </c>
      <c r="E132" s="36" t="str">
        <f>[2]Образец!E38</f>
        <v>63.91.11.000</v>
      </c>
      <c r="F132" s="35" t="str">
        <f>[2]Образец!F38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v>
      </c>
      <c r="G132" s="35" t="str">
        <f>[2]Образец!G38</f>
        <v>Муниципальное казенное учреждение муниципального района "Ферзиковский район" Калужской области "Редакция газеты "Ферзиковские вести"</v>
      </c>
      <c r="H132" s="25">
        <f>[2]Образец!H38</f>
        <v>84000</v>
      </c>
      <c r="I132" s="25">
        <f>[2]Образец!I38</f>
        <v>84000</v>
      </c>
    </row>
    <row r="133" spans="1:9" ht="112.5" customHeight="1" x14ac:dyDescent="0.25">
      <c r="A133" s="55"/>
      <c r="B133" s="33" t="str">
        <f>[2]Образец!B39</f>
        <v>0103</v>
      </c>
      <c r="C133" s="33">
        <f>[2]Образец!C39</f>
        <v>8100098710</v>
      </c>
      <c r="D133" s="33">
        <f>[2]Образец!D39</f>
        <v>244</v>
      </c>
      <c r="E133" s="36" t="str">
        <f>[2]Образец!E39</f>
        <v>63.91.11.000</v>
      </c>
      <c r="F133" s="35" t="str">
        <f>[2]Образец!F39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v>
      </c>
      <c r="G133" s="35" t="str">
        <f>[2]Образец!G39</f>
        <v xml:space="preserve">Муниципальное бюджетное учреждение муниципального муниципального района "Износковский район" "Редакция газеты "Рассвет" </v>
      </c>
      <c r="H133" s="25">
        <f>[2]Образец!H39</f>
        <v>112000</v>
      </c>
      <c r="I133" s="25">
        <f>[2]Образец!I39</f>
        <v>112000</v>
      </c>
    </row>
    <row r="134" spans="1:9" ht="126" customHeight="1" x14ac:dyDescent="0.25">
      <c r="A134" s="55"/>
      <c r="B134" s="33" t="str">
        <f>[2]Образец!B40</f>
        <v>0103</v>
      </c>
      <c r="C134" s="33">
        <f>[2]Образец!C40</f>
        <v>8100098710</v>
      </c>
      <c r="D134" s="33">
        <f>[2]Образец!D40</f>
        <v>244</v>
      </c>
      <c r="E134" s="36" t="str">
        <f>[2]Образец!E40</f>
        <v>63.91.11.000</v>
      </c>
      <c r="F134" s="35" t="str">
        <f>[2]Образец!F40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v>
      </c>
      <c r="G134" s="35" t="str">
        <f>[2]Образец!G40</f>
        <v>Муниципальное бюджетное учреждение "Редакция газеты "Родной край" муниципального района "Хвастовичский район" Калужской области</v>
      </c>
      <c r="H134" s="25">
        <f>[2]Образец!H40</f>
        <v>203000</v>
      </c>
      <c r="I134" s="25">
        <f>[2]Образец!I40</f>
        <v>203000</v>
      </c>
    </row>
    <row r="135" spans="1:9" ht="109.5" customHeight="1" x14ac:dyDescent="0.25">
      <c r="A135" s="55"/>
      <c r="B135" s="33" t="str">
        <f>[2]Образец!B41</f>
        <v>0103</v>
      </c>
      <c r="C135" s="33">
        <f>[2]Образец!C41</f>
        <v>8100098710</v>
      </c>
      <c r="D135" s="33">
        <f>[2]Образец!D41</f>
        <v>244</v>
      </c>
      <c r="E135" s="36" t="str">
        <f>[2]Образец!E41</f>
        <v>63.91.11.000</v>
      </c>
      <c r="F135" s="35" t="str">
        <f>[2]Образец!F41</f>
        <v xml:space="preserve"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Киров и Кировского района Калужской области. </v>
      </c>
      <c r="G135" s="35" t="str">
        <f>[2]Образец!G41</f>
        <v xml:space="preserve">Муниципальное казенное учереждение "Редакция газеты "Знамя труда" </v>
      </c>
      <c r="H135" s="25">
        <f>[2]Образец!H41</f>
        <v>203000</v>
      </c>
      <c r="I135" s="25">
        <f>[2]Образец!I41</f>
        <v>203000</v>
      </c>
    </row>
    <row r="136" spans="1:9" ht="94.5" customHeight="1" x14ac:dyDescent="0.25">
      <c r="A136" s="55"/>
      <c r="B136" s="33" t="str">
        <f>[2]Образец!B42</f>
        <v>0103</v>
      </c>
      <c r="C136" s="33">
        <f>[2]Образец!C42</f>
        <v>8100098710</v>
      </c>
      <c r="D136" s="33">
        <f>[2]Образец!D42</f>
        <v>244</v>
      </c>
      <c r="E136" s="36" t="str">
        <f>[2]Образец!E42</f>
        <v>63.91.11.000</v>
      </c>
      <c r="F136" s="35" t="str">
        <f>[2]Образец!F42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</v>
      </c>
      <c r="G136" s="35" t="str">
        <f>[2]Образец!G42</f>
        <v>Автономная некоммерческая организация "Редакция газеты "Новая жизнь"</v>
      </c>
      <c r="H136" s="25">
        <f>[2]Образец!H42</f>
        <v>203000</v>
      </c>
      <c r="I136" s="25">
        <f>[2]Образец!I42</f>
        <v>203000</v>
      </c>
    </row>
    <row r="137" spans="1:9" ht="100.5" customHeight="1" x14ac:dyDescent="0.25">
      <c r="A137" s="55"/>
      <c r="B137" s="33" t="str">
        <f>[2]Образец!B43</f>
        <v>0103</v>
      </c>
      <c r="C137" s="33">
        <f>[2]Образец!C43</f>
        <v>8100098710</v>
      </c>
      <c r="D137" s="33">
        <f>[2]Образец!D43</f>
        <v>244</v>
      </c>
      <c r="E137" s="36" t="str">
        <f>[2]Образец!E43</f>
        <v>63.91.11.000</v>
      </c>
      <c r="F137" s="35" t="str">
        <f>[2]Образец!F43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Калуги и Калужской области</v>
      </c>
      <c r="G137" s="35" t="str">
        <f>[2]Образец!G43</f>
        <v xml:space="preserve">Калужский региональный общественный Фонд издания средств массовой коммуникации "Губерния" </v>
      </c>
      <c r="H137" s="25">
        <f>[2]Образец!H43</f>
        <v>275000</v>
      </c>
      <c r="I137" s="25">
        <f>[2]Образец!I43</f>
        <v>275000</v>
      </c>
    </row>
    <row r="138" spans="1:9" ht="84" customHeight="1" x14ac:dyDescent="0.25">
      <c r="A138" s="63"/>
      <c r="B138" s="33" t="str">
        <f>[2]Образец!B44</f>
        <v>0103</v>
      </c>
      <c r="C138" s="33">
        <f>[2]Образец!C44</f>
        <v>8100098710</v>
      </c>
      <c r="D138" s="33">
        <f>[2]Образец!D44</f>
        <v>244</v>
      </c>
      <c r="E138" s="36" t="str">
        <f>[2]Образец!E44</f>
        <v>63.91.11.000</v>
      </c>
      <c r="F138" s="35" t="str">
        <f>[2]Образец!F44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</v>
      </c>
      <c r="G138" s="35" t="str">
        <f>[2]Образец!G44</f>
        <v xml:space="preserve">Автономная некоммерческая организация "Редакция газеты "Мосальская газета" </v>
      </c>
      <c r="H138" s="25">
        <f>[2]Образец!H44</f>
        <v>203000</v>
      </c>
      <c r="I138" s="25">
        <f>[2]Образец!I44</f>
        <v>203000</v>
      </c>
    </row>
    <row r="139" spans="1:9" ht="117.75" customHeight="1" x14ac:dyDescent="0.25">
      <c r="A139" s="54"/>
      <c r="B139" s="33" t="str">
        <f>[2]Образец!B45</f>
        <v>0103</v>
      </c>
      <c r="C139" s="33">
        <f>[2]Образец!C45</f>
        <v>8100098710</v>
      </c>
      <c r="D139" s="33">
        <f>[2]Образец!D45</f>
        <v>244</v>
      </c>
      <c r="E139" s="36" t="str">
        <f>[2]Образец!E45</f>
        <v>63.91.11.000</v>
      </c>
      <c r="F139" s="35" t="str">
        <f>[2]Образец!F45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v>
      </c>
      <c r="G139" s="35" t="str">
        <f>[2]Образец!G45</f>
        <v>Муниципальное унитарное предприятие "Редакция газеты "Заря"</v>
      </c>
      <c r="H139" s="25">
        <f>[2]Образец!H45</f>
        <v>203000</v>
      </c>
      <c r="I139" s="25">
        <f>[2]Образец!I45</f>
        <v>203000</v>
      </c>
    </row>
    <row r="140" spans="1:9" ht="102.75" customHeight="1" x14ac:dyDescent="0.25">
      <c r="A140" s="55"/>
      <c r="B140" s="33" t="str">
        <f>[2]Образец!B46</f>
        <v>0103</v>
      </c>
      <c r="C140" s="33">
        <f>[2]Образец!C46</f>
        <v>8100098710</v>
      </c>
      <c r="D140" s="33">
        <f>[2]Образец!D46</f>
        <v>244</v>
      </c>
      <c r="E140" s="36" t="str">
        <f>[2]Образец!E46</f>
        <v>63.91.11.000</v>
      </c>
      <c r="F140" s="35" t="str">
        <f>[2]Образец!F46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</v>
      </c>
      <c r="G140" s="35" t="str">
        <f>[2]Образец!G46</f>
        <v>Автономная некоммерческая организация "Редакция газеты "Жуковский вестник"</v>
      </c>
      <c r="H140" s="25">
        <f>[2]Образец!H46</f>
        <v>203000</v>
      </c>
      <c r="I140" s="25">
        <f>[2]Образец!I46</f>
        <v>203000</v>
      </c>
    </row>
    <row r="141" spans="1:9" ht="96.75" customHeight="1" x14ac:dyDescent="0.25">
      <c r="A141" s="55"/>
      <c r="B141" s="33" t="str">
        <f>[2]Образец!B47</f>
        <v>0103</v>
      </c>
      <c r="C141" s="33">
        <f>[2]Образец!C47</f>
        <v>8100098710</v>
      </c>
      <c r="D141" s="33">
        <f>[2]Образец!D47</f>
        <v>244</v>
      </c>
      <c r="E141" s="36" t="str">
        <f>[2]Образец!E47</f>
        <v>63.91.11.000</v>
      </c>
      <c r="F141" s="35" t="str">
        <f>[2]Образец!F47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области.</v>
      </c>
      <c r="G141" s="35" t="str">
        <f>[2]Образец!G47</f>
        <v>Автономное учреждение "Редакция газеты "Наш город"</v>
      </c>
      <c r="H141" s="25">
        <f>[2]Образец!H47</f>
        <v>203000</v>
      </c>
      <c r="I141" s="25">
        <f>[2]Образец!I47</f>
        <v>203000</v>
      </c>
    </row>
    <row r="142" spans="1:9" ht="96" x14ac:dyDescent="0.25">
      <c r="A142" s="55"/>
      <c r="B142" s="33" t="str">
        <f>[2]Образец!B48</f>
        <v>0103</v>
      </c>
      <c r="C142" s="33">
        <f>[2]Образец!C48</f>
        <v>8100098710</v>
      </c>
      <c r="D142" s="33">
        <f>[2]Образец!D48</f>
        <v>244</v>
      </c>
      <c r="E142" s="36" t="str">
        <f>[2]Образец!E48</f>
        <v>63.91.11.000</v>
      </c>
      <c r="F142" s="35" t="str">
        <f>[2]Образец!F48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v>
      </c>
      <c r="G142" s="35" t="str">
        <f>[2]Образец!G48</f>
        <v xml:space="preserve">Унитарное муниципальное предприятие Муниципального района "Малоярославецкий район"- "Редакция газеты "Маяк" </v>
      </c>
      <c r="H142" s="25">
        <f>[2]Образец!H48</f>
        <v>112000</v>
      </c>
      <c r="I142" s="25">
        <f>[2]Образец!I48</f>
        <v>112000</v>
      </c>
    </row>
    <row r="143" spans="1:9" ht="96" x14ac:dyDescent="0.25">
      <c r="A143" s="55"/>
      <c r="B143" s="33" t="str">
        <f>[2]Образец!B49</f>
        <v>0103</v>
      </c>
      <c r="C143" s="33">
        <f>[2]Образец!C49</f>
        <v>8100098710</v>
      </c>
      <c r="D143" s="33">
        <f>[2]Образец!D49</f>
        <v>244</v>
      </c>
      <c r="E143" s="36" t="str">
        <f>[2]Образец!E49</f>
        <v>63.91.11.000</v>
      </c>
      <c r="F143" s="35" t="str">
        <f>[2]Образец!F49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</v>
      </c>
      <c r="G143" s="35" t="str">
        <f>[2]Образец!G49</f>
        <v xml:space="preserve">Муниципальное автономное учреждение "Сухиничская редакция газеты "Организатор" </v>
      </c>
      <c r="H143" s="25">
        <f>[2]Образец!H49</f>
        <v>203000</v>
      </c>
      <c r="I143" s="25">
        <f>[2]Образец!I49</f>
        <v>203000</v>
      </c>
    </row>
    <row r="144" spans="1:9" ht="108" x14ac:dyDescent="0.25">
      <c r="A144" s="55"/>
      <c r="B144" s="33" t="str">
        <f>[2]Образец!B50</f>
        <v>0103</v>
      </c>
      <c r="C144" s="33">
        <f>[2]Образец!C50</f>
        <v>8100098710</v>
      </c>
      <c r="D144" s="33">
        <f>[2]Образец!D50</f>
        <v>244</v>
      </c>
      <c r="E144" s="36" t="str">
        <f>[2]Образец!E50</f>
        <v>63.91.11.000</v>
      </c>
      <c r="F144" s="35" t="str">
        <f>[2]Образец!F50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г.Кондрово Дзержинского района Калужской области</v>
      </c>
      <c r="G144" s="35" t="str">
        <f>[2]Образец!G50</f>
        <v>Общество с ограниченной ответственностью "Издательство "Новое время"</v>
      </c>
      <c r="H144" s="25">
        <f>[2]Образец!H50</f>
        <v>203000</v>
      </c>
      <c r="I144" s="25">
        <f>[2]Образец!I50</f>
        <v>0</v>
      </c>
    </row>
    <row r="145" spans="1:10" ht="96" x14ac:dyDescent="0.25">
      <c r="A145" s="55"/>
      <c r="B145" s="33" t="str">
        <f>[2]Образец!B51</f>
        <v>0103</v>
      </c>
      <c r="C145" s="33">
        <f>[2]Образец!C51</f>
        <v>8100098710</v>
      </c>
      <c r="D145" s="33">
        <f>[2]Образец!D51</f>
        <v>244</v>
      </c>
      <c r="E145" s="36" t="str">
        <f>[2]Образец!E51</f>
        <v>63.91.11.000</v>
      </c>
      <c r="F145" s="35" t="str">
        <f>[2]Образец!F51</f>
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v>
      </c>
      <c r="G145" s="35" t="str">
        <f>[2]Образец!G51</f>
        <v>Муниципальное автономное учреждение "Редакция газеты "Козельск", Козельского района Калужской области</v>
      </c>
      <c r="H145" s="25">
        <f>[2]Образец!H51</f>
        <v>203000</v>
      </c>
      <c r="I145" s="25">
        <f>[2]Образец!I51</f>
        <v>203000</v>
      </c>
    </row>
    <row r="146" spans="1:10" ht="96" x14ac:dyDescent="0.25">
      <c r="A146" s="55"/>
      <c r="B146" s="33" t="str">
        <f>[2]Образец!B52</f>
        <v>0103</v>
      </c>
      <c r="C146" s="33">
        <f>[2]Образец!C52</f>
        <v>8100098710</v>
      </c>
      <c r="D146" s="33">
        <f>[2]Образец!D52</f>
        <v>244</v>
      </c>
      <c r="E146" s="36" t="str">
        <f>[2]Образец!E52</f>
        <v>63.91.11.000</v>
      </c>
      <c r="F146" s="35" t="str">
        <f>[2]Образец!F52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</v>
      </c>
      <c r="G146" s="35" t="str">
        <f>[2]Образец!G52</f>
        <v>Муниципальное унитарное предприятие "Редакция районной газеты "Новое время"</v>
      </c>
      <c r="H146" s="25">
        <f>[2]Образец!H52</f>
        <v>203000</v>
      </c>
      <c r="I146" s="25">
        <f>[2]Образец!I52</f>
        <v>203000</v>
      </c>
    </row>
    <row r="147" spans="1:10" ht="96" x14ac:dyDescent="0.25">
      <c r="A147" s="55"/>
      <c r="B147" s="33" t="str">
        <f>[2]Образец!B53</f>
        <v>0103</v>
      </c>
      <c r="C147" s="33">
        <f>[2]Образец!C53</f>
        <v>8100098710</v>
      </c>
      <c r="D147" s="33">
        <f>[2]Образец!D53</f>
        <v>244</v>
      </c>
      <c r="E147" s="36" t="str">
        <f>[2]Образец!E53</f>
        <v>63.91.11.000</v>
      </c>
      <c r="F147" s="35" t="str">
        <f>[2]Образец!F53</f>
        <v xml:space="preserve"> 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</v>
      </c>
      <c r="G147" s="35" t="str">
        <f>[2]Образец!G53</f>
        <v xml:space="preserve">Муниципальное автономное учреждение "Редакция газеты "Людиновский рабочий" </v>
      </c>
      <c r="H147" s="25">
        <f>[2]Образец!H53</f>
        <v>203000</v>
      </c>
      <c r="I147" s="25">
        <f>[2]Образец!I53</f>
        <v>203000</v>
      </c>
    </row>
    <row r="148" spans="1:10" ht="108" x14ac:dyDescent="0.25">
      <c r="A148" s="55"/>
      <c r="B148" s="33" t="str">
        <f>[2]Образец!B54</f>
        <v>0103</v>
      </c>
      <c r="C148" s="33">
        <f>[2]Образец!C54</f>
        <v>8100098710</v>
      </c>
      <c r="D148" s="33">
        <f>[2]Образец!D54</f>
        <v>244</v>
      </c>
      <c r="E148" s="36" t="str">
        <f>[2]Образец!E54</f>
        <v>63.91.11.000</v>
      </c>
      <c r="F148" s="35" t="str">
        <f>[2]Образец!F54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г.Людиново и Людиновского района Калужской области</v>
      </c>
      <c r="G148" s="35" t="str">
        <f>[2]Образец!G54</f>
        <v>Общество с ограниченной ответственностью "Экспресс"</v>
      </c>
      <c r="H148" s="25">
        <f>[2]Образец!H54</f>
        <v>84000</v>
      </c>
      <c r="I148" s="25">
        <f>[2]Образец!I54</f>
        <v>84000</v>
      </c>
    </row>
    <row r="149" spans="1:10" ht="96" x14ac:dyDescent="0.25">
      <c r="A149" s="55"/>
      <c r="B149" s="33" t="str">
        <f>[2]Образец!B55</f>
        <v>0103</v>
      </c>
      <c r="C149" s="33">
        <f>[2]Образец!C55</f>
        <v>8100098710</v>
      </c>
      <c r="D149" s="33">
        <f>[2]Образец!D55</f>
        <v>244</v>
      </c>
      <c r="E149" s="36" t="str">
        <f>[2]Образец!E55</f>
        <v>63.91.11.000</v>
      </c>
      <c r="F149" s="35" t="str">
        <f>[2]Образец!F55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v>
      </c>
      <c r="G149" s="35" t="str">
        <f>[2]Образец!G55</f>
        <v>Унитарное муниципальное предприятие "Редакция газеты "Малоярославецкий край"</v>
      </c>
      <c r="H149" s="25">
        <f>[2]Образец!H55</f>
        <v>84000</v>
      </c>
      <c r="I149" s="25">
        <f>[2]Образец!I55</f>
        <v>84000</v>
      </c>
    </row>
    <row r="150" spans="1:10" ht="96" x14ac:dyDescent="0.25">
      <c r="A150" s="55"/>
      <c r="B150" s="33" t="str">
        <f>[2]Образец!B56</f>
        <v>0103</v>
      </c>
      <c r="C150" s="33">
        <f>[2]Образец!C56</f>
        <v>8100098710</v>
      </c>
      <c r="D150" s="33">
        <f>[2]Образец!D56</f>
        <v>244</v>
      </c>
      <c r="E150" s="36" t="str">
        <f>[2]Образец!E56</f>
        <v>63.91.11.000</v>
      </c>
      <c r="F150" s="35" t="str">
        <f>[2]Образец!F56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</v>
      </c>
      <c r="G150" s="35" t="str">
        <f>[2]Образец!G56</f>
        <v>Муниципальное автономное учреждение "Редакция газеты муниципального района"Перемышльский район" "Наша жизнь"</v>
      </c>
      <c r="H150" s="25">
        <f>[2]Образец!H56</f>
        <v>203000</v>
      </c>
      <c r="I150" s="25">
        <f>[2]Образец!I56</f>
        <v>203000</v>
      </c>
    </row>
    <row r="151" spans="1:10" ht="96" x14ac:dyDescent="0.25">
      <c r="A151" s="55"/>
      <c r="B151" s="33" t="str">
        <f>[2]Образец!B57</f>
        <v>0103</v>
      </c>
      <c r="C151" s="33">
        <f>[2]Образец!C57</f>
        <v>8100098710</v>
      </c>
      <c r="D151" s="33">
        <f>[2]Образец!D57</f>
        <v>244</v>
      </c>
      <c r="E151" s="36" t="str">
        <f>[2]Образец!E57</f>
        <v>63.91.11.000</v>
      </c>
      <c r="F151" s="35" t="str">
        <f>[2]Образец!F57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v>
      </c>
      <c r="G151" s="35" t="str">
        <f>[2]Образец!G57</f>
        <v>Муниципальное автономное учреждение  "Редакция газеты "Октябрь" Тарусского района</v>
      </c>
      <c r="H151" s="25">
        <f>[2]Образец!H57</f>
        <v>203000</v>
      </c>
      <c r="I151" s="25">
        <f>[2]Образец!I57</f>
        <v>203000</v>
      </c>
    </row>
    <row r="152" spans="1:10" ht="96" x14ac:dyDescent="0.25">
      <c r="A152" s="55"/>
      <c r="B152" s="33" t="str">
        <f>[2]Образец!B58</f>
        <v>0103</v>
      </c>
      <c r="C152" s="33">
        <f>[2]Образец!C58</f>
        <v>8100098710</v>
      </c>
      <c r="D152" s="33">
        <f>[2]Образец!D58</f>
        <v>244</v>
      </c>
      <c r="E152" s="36" t="str">
        <f>[2]Образец!E58</f>
        <v>63.91.11.000</v>
      </c>
      <c r="F152" s="35" t="str">
        <f>[2]Образец!F58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 Боровского района Калужской области</v>
      </c>
      <c r="G152" s="35" t="str">
        <f>[2]Образец!G58</f>
        <v xml:space="preserve">Муниципальное автономное учреждение Боровского района "Районный информационный центр" </v>
      </c>
      <c r="H152" s="25">
        <f>[2]Образец!H58</f>
        <v>84000</v>
      </c>
      <c r="I152" s="25">
        <f>[2]Образец!I58</f>
        <v>84000</v>
      </c>
    </row>
    <row r="153" spans="1:10" ht="96" x14ac:dyDescent="0.25">
      <c r="A153" s="55"/>
      <c r="B153" s="33" t="str">
        <f>[2]Образец!B59</f>
        <v>0103</v>
      </c>
      <c r="C153" s="33">
        <f>[2]Образец!C59</f>
        <v>8100098710</v>
      </c>
      <c r="D153" s="33">
        <f>[2]Образец!D59</f>
        <v>244</v>
      </c>
      <c r="E153" s="36" t="str">
        <f>[2]Образец!E59</f>
        <v>63.91.11.000</v>
      </c>
      <c r="F153" s="35" t="str">
        <f>[2]Образец!F59</f>
        <v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v>
      </c>
      <c r="G153" s="35" t="str">
        <f>[2]Образец!G59</f>
        <v>Муниципальное бюджетное учреждение "Барятинская редакция газеты "Сельские зори"</v>
      </c>
      <c r="H153" s="25">
        <f>[2]Образец!H59</f>
        <v>203000</v>
      </c>
      <c r="I153" s="25">
        <f>[2]Образец!I59</f>
        <v>203000</v>
      </c>
    </row>
    <row r="154" spans="1:10" x14ac:dyDescent="0.25">
      <c r="A154" s="37"/>
      <c r="B154" s="8"/>
      <c r="C154" s="8"/>
      <c r="D154" s="8"/>
      <c r="E154" s="3"/>
      <c r="F154" s="1"/>
      <c r="G154" s="19" t="s">
        <v>8</v>
      </c>
      <c r="H154" s="25">
        <f>H110+H111+H112+H113+H114+H115+H116+H117+H118+H119+H120+H121+H122+H123+H124+H125+H126+H127+H128+H129+H130+H131+H132+H133+H134+H135+H136+H137+H138+H139+H140+H141+H142+H143+H144+H145+H146+H147+H148+H149+H150+H151+H152+H153</f>
        <v>13560315.27</v>
      </c>
      <c r="I154" s="25">
        <f>I110+I111+I112+I113+I114+I115+I116+I117+I118+I119+I120+I121+I122+I123+I124+I125+I126+I127+I128+I129+I130+I131+I132+I133+I134+I135+I136+I137+I138+I139+I140+I141+I142+I143+I144+I145+I146+I147+I148+I149+I150+I151+I152+I153</f>
        <v>13321915.27</v>
      </c>
    </row>
    <row r="155" spans="1:10" x14ac:dyDescent="0.25">
      <c r="A155" s="20"/>
      <c r="B155" s="20"/>
      <c r="C155" s="21"/>
      <c r="D155" s="21"/>
      <c r="E155" s="22"/>
      <c r="F155" s="23"/>
      <c r="G155" s="19" t="s">
        <v>22</v>
      </c>
      <c r="H155" s="26">
        <f>H109+H154</f>
        <v>297151942.20999998</v>
      </c>
      <c r="I155" s="26">
        <f>I109+I154</f>
        <v>289755867.27999997</v>
      </c>
    </row>
    <row r="157" spans="1:10" ht="30" customHeight="1" x14ac:dyDescent="0.25">
      <c r="B157" s="20"/>
      <c r="C157" s="20"/>
      <c r="D157" s="21"/>
      <c r="E157" s="59" t="s">
        <v>23</v>
      </c>
      <c r="F157" s="59"/>
      <c r="G157" s="59"/>
      <c r="H157" s="28"/>
      <c r="I157" s="29"/>
      <c r="J157" s="30"/>
    </row>
    <row r="158" spans="1:10" ht="38.25" customHeight="1" x14ac:dyDescent="0.25">
      <c r="C158" s="60" t="s">
        <v>9</v>
      </c>
      <c r="D158" s="60"/>
      <c r="E158" s="59"/>
      <c r="F158" s="59"/>
      <c r="G158" s="59"/>
      <c r="H158" s="58" t="s">
        <v>24</v>
      </c>
      <c r="I158" s="58"/>
      <c r="J158" s="58"/>
    </row>
    <row r="159" spans="1:10" x14ac:dyDescent="0.25">
      <c r="E159" s="57" t="s">
        <v>25</v>
      </c>
      <c r="F159" s="57"/>
      <c r="G159" s="57"/>
      <c r="H159" s="57"/>
      <c r="I159" s="57"/>
      <c r="J159" s="57"/>
    </row>
    <row r="160" spans="1:10" x14ac:dyDescent="0.25">
      <c r="E160" s="58"/>
      <c r="F160" s="58"/>
    </row>
    <row r="161" spans="3:9" x14ac:dyDescent="0.25">
      <c r="C161" s="60" t="s">
        <v>11</v>
      </c>
      <c r="D161" s="60"/>
      <c r="E161" s="61" t="s">
        <v>37</v>
      </c>
      <c r="F161" s="61"/>
      <c r="H161" s="62" t="s">
        <v>32</v>
      </c>
      <c r="I161" s="62"/>
    </row>
    <row r="162" spans="3:9" x14ac:dyDescent="0.25">
      <c r="E162" s="56" t="s">
        <v>10</v>
      </c>
      <c r="F162" s="56"/>
      <c r="G162" s="14" t="s">
        <v>26</v>
      </c>
      <c r="H162" s="13"/>
    </row>
    <row r="164" spans="3:9" x14ac:dyDescent="0.25">
      <c r="D164" s="10" t="s">
        <v>12</v>
      </c>
      <c r="E164" s="10"/>
    </row>
  </sheetData>
  <mergeCells count="24">
    <mergeCell ref="C161:D161"/>
    <mergeCell ref="E161:F161"/>
    <mergeCell ref="C158:D158"/>
    <mergeCell ref="H161:I161"/>
    <mergeCell ref="A110:A138"/>
    <mergeCell ref="A139:A153"/>
    <mergeCell ref="E162:F162"/>
    <mergeCell ref="E159:J159"/>
    <mergeCell ref="E160:F160"/>
    <mergeCell ref="H158:J158"/>
    <mergeCell ref="E157:G158"/>
    <mergeCell ref="H1:I1"/>
    <mergeCell ref="A13:A14"/>
    <mergeCell ref="A109:F109"/>
    <mergeCell ref="B3:H3"/>
    <mergeCell ref="F5:I5"/>
    <mergeCell ref="I13:I14"/>
    <mergeCell ref="B13:D13"/>
    <mergeCell ref="E13:E14"/>
    <mergeCell ref="F13:F14"/>
    <mergeCell ref="G13:G14"/>
    <mergeCell ref="A8:C8"/>
    <mergeCell ref="A15:A108"/>
    <mergeCell ref="H13:H14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2018-01-11T13:16:01Z</dcterms:modified>
</cp:coreProperties>
</file>