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588" windowWidth="15120" windowHeight="7536"/>
  </bookViews>
  <sheets>
    <sheet name="Все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I106" i="1" l="1"/>
  <c r="H106" i="1"/>
  <c r="I105" i="1"/>
  <c r="H105" i="1"/>
  <c r="B64" i="1"/>
  <c r="C64" i="1"/>
  <c r="D64" i="1"/>
  <c r="E64" i="1"/>
  <c r="F64" i="1"/>
  <c r="G64" i="1"/>
  <c r="H64" i="1"/>
  <c r="I64" i="1"/>
  <c r="B65" i="1"/>
  <c r="C65" i="1"/>
  <c r="D65" i="1"/>
  <c r="E65" i="1"/>
  <c r="F65" i="1"/>
  <c r="G65" i="1"/>
  <c r="H65" i="1"/>
  <c r="I65" i="1"/>
  <c r="B66" i="1"/>
  <c r="C66" i="1"/>
  <c r="D66" i="1"/>
  <c r="E66" i="1"/>
  <c r="F66" i="1"/>
  <c r="G66" i="1"/>
  <c r="H66" i="1"/>
  <c r="I66" i="1"/>
  <c r="B67" i="1"/>
  <c r="C67" i="1"/>
  <c r="D67" i="1"/>
  <c r="E67" i="1"/>
  <c r="F67" i="1"/>
  <c r="G67" i="1"/>
  <c r="H67" i="1"/>
  <c r="I67" i="1"/>
  <c r="B68" i="1"/>
  <c r="C68" i="1"/>
  <c r="D68" i="1"/>
  <c r="E68" i="1"/>
  <c r="F68" i="1"/>
  <c r="G68" i="1"/>
  <c r="H68" i="1"/>
  <c r="I68" i="1"/>
  <c r="B69" i="1"/>
  <c r="C69" i="1"/>
  <c r="D69" i="1"/>
  <c r="E69" i="1"/>
  <c r="F69" i="1"/>
  <c r="G69" i="1"/>
  <c r="H69" i="1"/>
  <c r="I69" i="1"/>
  <c r="B70" i="1"/>
  <c r="C70" i="1"/>
  <c r="D70" i="1"/>
  <c r="E70" i="1"/>
  <c r="F70" i="1"/>
  <c r="G70" i="1"/>
  <c r="H70" i="1"/>
  <c r="I70" i="1"/>
  <c r="B71" i="1"/>
  <c r="C71" i="1"/>
  <c r="D71" i="1"/>
  <c r="E71" i="1"/>
  <c r="F71" i="1"/>
  <c r="G71" i="1"/>
  <c r="H71" i="1"/>
  <c r="I71" i="1"/>
  <c r="B72" i="1"/>
  <c r="C72" i="1"/>
  <c r="D72" i="1"/>
  <c r="E72" i="1"/>
  <c r="F72" i="1"/>
  <c r="G72" i="1"/>
  <c r="H72" i="1"/>
  <c r="I72" i="1"/>
  <c r="B73" i="1"/>
  <c r="C73" i="1"/>
  <c r="D73" i="1"/>
  <c r="E73" i="1"/>
  <c r="F73" i="1"/>
  <c r="G73" i="1"/>
  <c r="H73" i="1"/>
  <c r="I73" i="1"/>
  <c r="B74" i="1"/>
  <c r="C74" i="1"/>
  <c r="D74" i="1"/>
  <c r="E74" i="1"/>
  <c r="F74" i="1"/>
  <c r="G74" i="1"/>
  <c r="H74" i="1"/>
  <c r="I74" i="1"/>
  <c r="B75" i="1"/>
  <c r="C75" i="1"/>
  <c r="D75" i="1"/>
  <c r="E75" i="1"/>
  <c r="F75" i="1"/>
  <c r="G75" i="1"/>
  <c r="H75" i="1"/>
  <c r="I75" i="1"/>
  <c r="B76" i="1"/>
  <c r="C76" i="1"/>
  <c r="D76" i="1"/>
  <c r="E76" i="1"/>
  <c r="F76" i="1"/>
  <c r="G76" i="1"/>
  <c r="H76" i="1"/>
  <c r="I76" i="1"/>
  <c r="B77" i="1"/>
  <c r="C77" i="1"/>
  <c r="D77" i="1"/>
  <c r="E77" i="1"/>
  <c r="F77" i="1"/>
  <c r="G77" i="1"/>
  <c r="H77" i="1"/>
  <c r="I77" i="1"/>
  <c r="B78" i="1"/>
  <c r="C78" i="1"/>
  <c r="D78" i="1"/>
  <c r="E78" i="1"/>
  <c r="F78" i="1"/>
  <c r="G78" i="1"/>
  <c r="H78" i="1"/>
  <c r="I78" i="1"/>
  <c r="B79" i="1"/>
  <c r="C79" i="1"/>
  <c r="D79" i="1"/>
  <c r="E79" i="1"/>
  <c r="F79" i="1"/>
  <c r="G79" i="1"/>
  <c r="H79" i="1"/>
  <c r="I79" i="1"/>
  <c r="B80" i="1"/>
  <c r="C80" i="1"/>
  <c r="D80" i="1"/>
  <c r="E80" i="1"/>
  <c r="F80" i="1"/>
  <c r="G80" i="1"/>
  <c r="H80" i="1"/>
  <c r="I80" i="1"/>
  <c r="B81" i="1"/>
  <c r="C81" i="1"/>
  <c r="D81" i="1"/>
  <c r="E81" i="1"/>
  <c r="F81" i="1"/>
  <c r="G81" i="1"/>
  <c r="H81" i="1"/>
  <c r="I81" i="1"/>
  <c r="B82" i="1"/>
  <c r="C82" i="1"/>
  <c r="D82" i="1"/>
  <c r="E82" i="1"/>
  <c r="F82" i="1"/>
  <c r="G82" i="1"/>
  <c r="H82" i="1"/>
  <c r="I82" i="1"/>
  <c r="B83" i="1"/>
  <c r="C83" i="1"/>
  <c r="D83" i="1"/>
  <c r="E83" i="1"/>
  <c r="F83" i="1"/>
  <c r="G83" i="1"/>
  <c r="H83" i="1"/>
  <c r="I83" i="1"/>
  <c r="B84" i="1"/>
  <c r="C84" i="1"/>
  <c r="D84" i="1"/>
  <c r="E84" i="1"/>
  <c r="F84" i="1"/>
  <c r="G84" i="1"/>
  <c r="H84" i="1"/>
  <c r="I84" i="1"/>
  <c r="B85" i="1"/>
  <c r="C85" i="1"/>
  <c r="D85" i="1"/>
  <c r="E85" i="1"/>
  <c r="F85" i="1"/>
  <c r="G85" i="1"/>
  <c r="H85" i="1"/>
  <c r="I85" i="1"/>
  <c r="B86" i="1"/>
  <c r="C86" i="1"/>
  <c r="D86" i="1"/>
  <c r="E86" i="1"/>
  <c r="F86" i="1"/>
  <c r="G86" i="1"/>
  <c r="H86" i="1"/>
  <c r="I86" i="1"/>
  <c r="B87" i="1"/>
  <c r="C87" i="1"/>
  <c r="D87" i="1"/>
  <c r="E87" i="1"/>
  <c r="F87" i="1"/>
  <c r="G87" i="1"/>
  <c r="H87" i="1"/>
  <c r="I87" i="1"/>
  <c r="B88" i="1"/>
  <c r="C88" i="1"/>
  <c r="D88" i="1"/>
  <c r="E88" i="1"/>
  <c r="F88" i="1"/>
  <c r="G88" i="1"/>
  <c r="H88" i="1"/>
  <c r="I88" i="1"/>
  <c r="B89" i="1"/>
  <c r="C89" i="1"/>
  <c r="D89" i="1"/>
  <c r="E89" i="1"/>
  <c r="F89" i="1"/>
  <c r="G89" i="1"/>
  <c r="H89" i="1"/>
  <c r="I89" i="1"/>
  <c r="B90" i="1"/>
  <c r="C90" i="1"/>
  <c r="D90" i="1"/>
  <c r="E90" i="1"/>
  <c r="F90" i="1"/>
  <c r="G90" i="1"/>
  <c r="H90" i="1"/>
  <c r="I90" i="1"/>
  <c r="B91" i="1"/>
  <c r="C91" i="1"/>
  <c r="D91" i="1"/>
  <c r="E91" i="1"/>
  <c r="F91" i="1"/>
  <c r="G91" i="1"/>
  <c r="H91" i="1"/>
  <c r="I91" i="1"/>
  <c r="B92" i="1"/>
  <c r="C92" i="1"/>
  <c r="D92" i="1"/>
  <c r="E92" i="1"/>
  <c r="F92" i="1"/>
  <c r="G92" i="1"/>
  <c r="H92" i="1"/>
  <c r="I92" i="1"/>
  <c r="B93" i="1"/>
  <c r="C93" i="1"/>
  <c r="D93" i="1"/>
  <c r="E93" i="1"/>
  <c r="F93" i="1"/>
  <c r="G93" i="1"/>
  <c r="H93" i="1"/>
  <c r="I93" i="1"/>
  <c r="B94" i="1"/>
  <c r="C94" i="1"/>
  <c r="D94" i="1"/>
  <c r="E94" i="1"/>
  <c r="F94" i="1"/>
  <c r="G94" i="1"/>
  <c r="H94" i="1"/>
  <c r="I94" i="1"/>
  <c r="B95" i="1"/>
  <c r="C95" i="1"/>
  <c r="D95" i="1"/>
  <c r="E95" i="1"/>
  <c r="F95" i="1"/>
  <c r="G95" i="1"/>
  <c r="H95" i="1"/>
  <c r="I95" i="1"/>
  <c r="B96" i="1"/>
  <c r="C96" i="1"/>
  <c r="D96" i="1"/>
  <c r="E96" i="1"/>
  <c r="F96" i="1"/>
  <c r="G96" i="1"/>
  <c r="H96" i="1"/>
  <c r="I96" i="1"/>
  <c r="B97" i="1"/>
  <c r="C97" i="1"/>
  <c r="D97" i="1"/>
  <c r="E97" i="1"/>
  <c r="F97" i="1"/>
  <c r="G97" i="1"/>
  <c r="H97" i="1"/>
  <c r="I97" i="1"/>
  <c r="B98" i="1"/>
  <c r="C98" i="1"/>
  <c r="D98" i="1"/>
  <c r="E98" i="1"/>
  <c r="F98" i="1"/>
  <c r="G98" i="1"/>
  <c r="H98" i="1"/>
  <c r="I98" i="1"/>
  <c r="B99" i="1"/>
  <c r="C99" i="1"/>
  <c r="D99" i="1"/>
  <c r="E99" i="1"/>
  <c r="F99" i="1"/>
  <c r="G99" i="1"/>
  <c r="H99" i="1"/>
  <c r="I99" i="1"/>
  <c r="B100" i="1"/>
  <c r="C100" i="1"/>
  <c r="D100" i="1"/>
  <c r="E100" i="1"/>
  <c r="F100" i="1"/>
  <c r="G100" i="1"/>
  <c r="H100" i="1"/>
  <c r="I100" i="1"/>
  <c r="B101" i="1"/>
  <c r="C101" i="1"/>
  <c r="D101" i="1"/>
  <c r="E101" i="1"/>
  <c r="F101" i="1"/>
  <c r="G101" i="1"/>
  <c r="H101" i="1"/>
  <c r="I101" i="1"/>
  <c r="B102" i="1"/>
  <c r="C102" i="1"/>
  <c r="D102" i="1"/>
  <c r="E102" i="1"/>
  <c r="F102" i="1"/>
  <c r="G102" i="1"/>
  <c r="H102" i="1"/>
  <c r="I102" i="1"/>
  <c r="B103" i="1"/>
  <c r="C103" i="1"/>
  <c r="D103" i="1"/>
  <c r="E103" i="1"/>
  <c r="F103" i="1"/>
  <c r="G103" i="1"/>
  <c r="H103" i="1"/>
  <c r="I103" i="1"/>
  <c r="B104" i="1"/>
  <c r="C104" i="1"/>
  <c r="D104" i="1"/>
  <c r="E104" i="1"/>
  <c r="F104" i="1"/>
  <c r="G104" i="1"/>
  <c r="H104" i="1"/>
  <c r="I104" i="1"/>
  <c r="I62" i="1"/>
  <c r="B61" i="1" l="1"/>
  <c r="C61" i="1"/>
  <c r="D61" i="1"/>
  <c r="E61" i="1"/>
  <c r="F61" i="1"/>
  <c r="G61" i="1"/>
  <c r="H61" i="1"/>
  <c r="I61" i="1"/>
  <c r="B62" i="1"/>
  <c r="C62" i="1"/>
  <c r="D62" i="1"/>
  <c r="E62" i="1"/>
  <c r="F62" i="1"/>
  <c r="G62" i="1"/>
  <c r="H62" i="1"/>
  <c r="B48" i="1"/>
  <c r="C48" i="1"/>
  <c r="D48" i="1"/>
  <c r="E48" i="1"/>
  <c r="F48" i="1"/>
  <c r="G48" i="1"/>
  <c r="H48" i="1"/>
  <c r="I48" i="1"/>
  <c r="B49" i="1"/>
  <c r="C49" i="1"/>
  <c r="D49" i="1"/>
  <c r="E49" i="1"/>
  <c r="F49" i="1"/>
  <c r="G49" i="1"/>
  <c r="H49" i="1"/>
  <c r="I49" i="1"/>
  <c r="B50" i="1"/>
  <c r="C50" i="1"/>
  <c r="D50" i="1"/>
  <c r="E50" i="1"/>
  <c r="F50" i="1"/>
  <c r="G50" i="1"/>
  <c r="H50" i="1"/>
  <c r="I50" i="1"/>
  <c r="B51" i="1"/>
  <c r="C51" i="1"/>
  <c r="D51" i="1"/>
  <c r="E51" i="1"/>
  <c r="F51" i="1"/>
  <c r="G51" i="1"/>
  <c r="H51" i="1"/>
  <c r="I51" i="1"/>
  <c r="B52" i="1"/>
  <c r="C52" i="1"/>
  <c r="D52" i="1"/>
  <c r="E52" i="1"/>
  <c r="F52" i="1"/>
  <c r="G52" i="1"/>
  <c r="H52" i="1"/>
  <c r="I52" i="1"/>
  <c r="B53" i="1"/>
  <c r="C53" i="1"/>
  <c r="D53" i="1"/>
  <c r="E53" i="1"/>
  <c r="F53" i="1"/>
  <c r="G53" i="1"/>
  <c r="H53" i="1"/>
  <c r="I53" i="1"/>
  <c r="B54" i="1"/>
  <c r="C54" i="1"/>
  <c r="D54" i="1"/>
  <c r="E54" i="1"/>
  <c r="F54" i="1"/>
  <c r="G54" i="1"/>
  <c r="H54" i="1"/>
  <c r="I54" i="1"/>
  <c r="B55" i="1"/>
  <c r="C55" i="1"/>
  <c r="D55" i="1"/>
  <c r="E55" i="1"/>
  <c r="F55" i="1"/>
  <c r="G55" i="1"/>
  <c r="H55" i="1"/>
  <c r="I55" i="1"/>
  <c r="B56" i="1"/>
  <c r="C56" i="1"/>
  <c r="D56" i="1"/>
  <c r="E56" i="1"/>
  <c r="F56" i="1"/>
  <c r="G56" i="1"/>
  <c r="H56" i="1"/>
  <c r="I56" i="1"/>
  <c r="B57" i="1"/>
  <c r="C57" i="1"/>
  <c r="D57" i="1"/>
  <c r="E57" i="1"/>
  <c r="F57" i="1"/>
  <c r="G57" i="1"/>
  <c r="H57" i="1"/>
  <c r="I57" i="1"/>
  <c r="B58" i="1"/>
  <c r="C58" i="1"/>
  <c r="D58" i="1"/>
  <c r="E58" i="1"/>
  <c r="F58" i="1"/>
  <c r="G58" i="1"/>
  <c r="H58" i="1"/>
  <c r="I58" i="1"/>
  <c r="B59" i="1"/>
  <c r="C59" i="1"/>
  <c r="D59" i="1"/>
  <c r="E59" i="1"/>
  <c r="F59" i="1"/>
  <c r="G59" i="1"/>
  <c r="H59" i="1"/>
  <c r="I59" i="1"/>
  <c r="B60" i="1"/>
  <c r="C60" i="1"/>
  <c r="D60" i="1"/>
  <c r="E60" i="1"/>
  <c r="F60" i="1"/>
  <c r="G60" i="1"/>
  <c r="H60" i="1"/>
  <c r="I60" i="1"/>
  <c r="B16" i="1"/>
  <c r="C16" i="1"/>
  <c r="D16" i="1"/>
  <c r="E16" i="1"/>
  <c r="F16" i="1"/>
  <c r="G16" i="1"/>
  <c r="H16" i="1"/>
  <c r="I16" i="1"/>
  <c r="B17" i="1"/>
  <c r="C17" i="1"/>
  <c r="D17" i="1"/>
  <c r="E17" i="1"/>
  <c r="F17" i="1"/>
  <c r="G17" i="1"/>
  <c r="H17" i="1"/>
  <c r="I17" i="1"/>
  <c r="B18" i="1"/>
  <c r="C18" i="1"/>
  <c r="D18" i="1"/>
  <c r="E18" i="1"/>
  <c r="F18" i="1"/>
  <c r="G18" i="1"/>
  <c r="H18" i="1"/>
  <c r="I18" i="1"/>
  <c r="B19" i="1"/>
  <c r="C19" i="1"/>
  <c r="D19" i="1"/>
  <c r="E19" i="1"/>
  <c r="F19" i="1"/>
  <c r="G19" i="1"/>
  <c r="H19" i="1"/>
  <c r="I19" i="1"/>
  <c r="B20" i="1"/>
  <c r="C20" i="1"/>
  <c r="D20" i="1"/>
  <c r="E20" i="1"/>
  <c r="F20" i="1"/>
  <c r="G20" i="1"/>
  <c r="H20" i="1"/>
  <c r="I20" i="1"/>
  <c r="B21" i="1"/>
  <c r="C21" i="1"/>
  <c r="D21" i="1"/>
  <c r="E21" i="1"/>
  <c r="F21" i="1"/>
  <c r="G21" i="1"/>
  <c r="H21" i="1"/>
  <c r="I21" i="1"/>
  <c r="B22" i="1"/>
  <c r="C22" i="1"/>
  <c r="D22" i="1"/>
  <c r="E22" i="1"/>
  <c r="F22" i="1"/>
  <c r="G22" i="1"/>
  <c r="H22" i="1"/>
  <c r="I22" i="1"/>
  <c r="B23" i="1"/>
  <c r="C23" i="1"/>
  <c r="D23" i="1"/>
  <c r="E23" i="1"/>
  <c r="F23" i="1"/>
  <c r="G23" i="1"/>
  <c r="H23" i="1"/>
  <c r="I23" i="1"/>
  <c r="B24" i="1"/>
  <c r="C24" i="1"/>
  <c r="D24" i="1"/>
  <c r="E24" i="1"/>
  <c r="F24" i="1"/>
  <c r="G24" i="1"/>
  <c r="H24" i="1"/>
  <c r="I24" i="1"/>
  <c r="B25" i="1"/>
  <c r="C25" i="1"/>
  <c r="D25" i="1"/>
  <c r="E25" i="1"/>
  <c r="F25" i="1"/>
  <c r="G25" i="1"/>
  <c r="H25" i="1"/>
  <c r="I25" i="1"/>
  <c r="B26" i="1"/>
  <c r="C26" i="1"/>
  <c r="D26" i="1"/>
  <c r="E26" i="1"/>
  <c r="F26" i="1"/>
  <c r="G26" i="1"/>
  <c r="H26" i="1"/>
  <c r="I26" i="1"/>
  <c r="B27" i="1"/>
  <c r="C27" i="1"/>
  <c r="D27" i="1"/>
  <c r="E27" i="1"/>
  <c r="F27" i="1"/>
  <c r="G27" i="1"/>
  <c r="H27" i="1"/>
  <c r="I27" i="1"/>
  <c r="B28" i="1"/>
  <c r="C28" i="1"/>
  <c r="D28" i="1"/>
  <c r="E28" i="1"/>
  <c r="F28" i="1"/>
  <c r="G28" i="1"/>
  <c r="H28" i="1"/>
  <c r="I28" i="1"/>
  <c r="B29" i="1"/>
  <c r="C29" i="1"/>
  <c r="D29" i="1"/>
  <c r="E29" i="1"/>
  <c r="F29" i="1"/>
  <c r="G29" i="1"/>
  <c r="H29" i="1"/>
  <c r="I29" i="1"/>
  <c r="B30" i="1"/>
  <c r="C30" i="1"/>
  <c r="D30" i="1"/>
  <c r="E30" i="1"/>
  <c r="F30" i="1"/>
  <c r="G30" i="1"/>
  <c r="H30" i="1"/>
  <c r="I30" i="1"/>
  <c r="B31" i="1"/>
  <c r="C31" i="1"/>
  <c r="D31" i="1"/>
  <c r="E31" i="1"/>
  <c r="F31" i="1"/>
  <c r="G31" i="1"/>
  <c r="H31" i="1"/>
  <c r="I31" i="1"/>
  <c r="B32" i="1"/>
  <c r="C32" i="1"/>
  <c r="D32" i="1"/>
  <c r="E32" i="1"/>
  <c r="F32" i="1"/>
  <c r="G32" i="1"/>
  <c r="H32" i="1"/>
  <c r="I32" i="1"/>
  <c r="B33" i="1"/>
  <c r="C33" i="1"/>
  <c r="D33" i="1"/>
  <c r="E33" i="1"/>
  <c r="F33" i="1"/>
  <c r="G33" i="1"/>
  <c r="H33" i="1"/>
  <c r="I33" i="1"/>
  <c r="B34" i="1"/>
  <c r="C34" i="1"/>
  <c r="D34" i="1"/>
  <c r="E34" i="1"/>
  <c r="F34" i="1"/>
  <c r="G34" i="1"/>
  <c r="H34" i="1"/>
  <c r="I34" i="1"/>
  <c r="B35" i="1"/>
  <c r="C35" i="1"/>
  <c r="D35" i="1"/>
  <c r="E35" i="1"/>
  <c r="F35" i="1"/>
  <c r="G35" i="1"/>
  <c r="H35" i="1"/>
  <c r="I35" i="1"/>
  <c r="B36" i="1"/>
  <c r="C36" i="1"/>
  <c r="D36" i="1"/>
  <c r="E36" i="1"/>
  <c r="F36" i="1"/>
  <c r="G36" i="1"/>
  <c r="H36" i="1"/>
  <c r="I36" i="1"/>
  <c r="B37" i="1"/>
  <c r="C37" i="1"/>
  <c r="D37" i="1"/>
  <c r="E37" i="1"/>
  <c r="F37" i="1"/>
  <c r="G37" i="1"/>
  <c r="H37" i="1"/>
  <c r="I37" i="1"/>
  <c r="B38" i="1"/>
  <c r="C38" i="1"/>
  <c r="D38" i="1"/>
  <c r="E38" i="1"/>
  <c r="F38" i="1"/>
  <c r="G38" i="1"/>
  <c r="H38" i="1"/>
  <c r="I38" i="1"/>
  <c r="B39" i="1"/>
  <c r="C39" i="1"/>
  <c r="D39" i="1"/>
  <c r="E39" i="1"/>
  <c r="F39" i="1"/>
  <c r="G39" i="1"/>
  <c r="H39" i="1"/>
  <c r="I39" i="1"/>
  <c r="B40" i="1"/>
  <c r="C40" i="1"/>
  <c r="D40" i="1"/>
  <c r="E40" i="1"/>
  <c r="F40" i="1"/>
  <c r="G40" i="1"/>
  <c r="H40" i="1"/>
  <c r="I40" i="1"/>
  <c r="B41" i="1"/>
  <c r="C41" i="1"/>
  <c r="D41" i="1"/>
  <c r="E41" i="1"/>
  <c r="F41" i="1"/>
  <c r="G41" i="1"/>
  <c r="H41" i="1"/>
  <c r="I41" i="1"/>
  <c r="B42" i="1"/>
  <c r="C42" i="1"/>
  <c r="D42" i="1"/>
  <c r="E42" i="1"/>
  <c r="F42" i="1"/>
  <c r="G42" i="1"/>
  <c r="H42" i="1"/>
  <c r="I42" i="1"/>
  <c r="B43" i="1"/>
  <c r="C43" i="1"/>
  <c r="D43" i="1"/>
  <c r="E43" i="1"/>
  <c r="F43" i="1"/>
  <c r="G43" i="1"/>
  <c r="H43" i="1"/>
  <c r="I43" i="1"/>
  <c r="B44" i="1"/>
  <c r="C44" i="1"/>
  <c r="D44" i="1"/>
  <c r="E44" i="1"/>
  <c r="F44" i="1"/>
  <c r="G44" i="1"/>
  <c r="H44" i="1"/>
  <c r="I44" i="1"/>
  <c r="B45" i="1"/>
  <c r="C45" i="1"/>
  <c r="D45" i="1"/>
  <c r="E45" i="1"/>
  <c r="F45" i="1"/>
  <c r="G45" i="1"/>
  <c r="H45" i="1"/>
  <c r="I45" i="1"/>
  <c r="B46" i="1"/>
  <c r="C46" i="1"/>
  <c r="D46" i="1"/>
  <c r="E46" i="1"/>
  <c r="F46" i="1"/>
  <c r="G46" i="1"/>
  <c r="H46" i="1"/>
  <c r="I46" i="1"/>
  <c r="B47" i="1"/>
  <c r="C47" i="1"/>
  <c r="D47" i="1"/>
  <c r="E47" i="1"/>
  <c r="F47" i="1"/>
  <c r="G47" i="1"/>
  <c r="H47" i="1"/>
  <c r="I47" i="1"/>
  <c r="B15" i="1"/>
  <c r="C15" i="1"/>
  <c r="D15" i="1"/>
  <c r="E15" i="1"/>
  <c r="F15" i="1"/>
  <c r="G15" i="1"/>
  <c r="H15" i="1"/>
  <c r="H63" i="1" s="1"/>
  <c r="I15" i="1"/>
  <c r="I63" i="1" s="1"/>
</calcChain>
</file>

<file path=xl/sharedStrings.xml><?xml version="1.0" encoding="utf-8"?>
<sst xmlns="http://schemas.openxmlformats.org/spreadsheetml/2006/main" count="38" uniqueCount="37">
  <si>
    <t>Предмет закупки/цель субсидии</t>
  </si>
  <si>
    <t>Подраздел</t>
  </si>
  <si>
    <t>Направление расходов</t>
  </si>
  <si>
    <t>Код по ОКПД</t>
  </si>
  <si>
    <t>Вид расходов</t>
  </si>
  <si>
    <t>Наименование исполнителя контракта/цель субсидии</t>
  </si>
  <si>
    <t>Цена контракта/объем предоставляемых субсидий (грантов)</t>
  </si>
  <si>
    <t>Оплата по контрактам/расходы по предоставляемым субсидиям (грантам)</t>
  </si>
  <si>
    <t>ИТОГО</t>
  </si>
  <si>
    <t>Руководитель</t>
  </si>
  <si>
    <t>(должность)</t>
  </si>
  <si>
    <t>Исполнитель</t>
  </si>
  <si>
    <t>"_____"____________20___г.</t>
  </si>
  <si>
    <t>Коды</t>
  </si>
  <si>
    <t>Дата</t>
  </si>
  <si>
    <t>по ОКПО</t>
  </si>
  <si>
    <t>по ОКАТО (ОКТМО)</t>
  </si>
  <si>
    <t>по ОКЕИ</t>
  </si>
  <si>
    <t>Приложение №2 К Требованиям к размещению в информационно-телекоммуникационной  сети "Интернет" отчетов о расходовании бюджетных ассигнований на информационное обеспечение деятельности органов государственной власти субъектов Российской Федерации и поддержку средств массовой информации</t>
  </si>
  <si>
    <t>СВОДНЫЙ ОТЧЕТ</t>
  </si>
  <si>
    <t>о расходовании бюджетных ассигнований на информационное обеспечение деятельности органов государственной власти субъекта Российской Федерации и поддержку средств массовой информации</t>
  </si>
  <si>
    <t>Наименования органа государственной власти субъекта</t>
  </si>
  <si>
    <t>ВСЕГО</t>
  </si>
  <si>
    <t xml:space="preserve">Заместитель Губернатора
Калужской области – руководитель Администрации Губернатора 
Калужской области 
</t>
  </si>
  <si>
    <t>А.В.Никитенко</t>
  </si>
  <si>
    <t xml:space="preserve">                                      (должность)                                                      (подпись)                                                          (расшифровка подписи) </t>
  </si>
  <si>
    <t xml:space="preserve">                   (подпись)                                           (расшифровка подписи)    телефон</t>
  </si>
  <si>
    <t>Наименование субъекта Российской Федерации</t>
  </si>
  <si>
    <t>Периодичность:полугодовая</t>
  </si>
  <si>
    <t>Единица измерения: руб</t>
  </si>
  <si>
    <t xml:space="preserve"> </t>
  </si>
  <si>
    <t>Калужская область</t>
  </si>
  <si>
    <t>В.М.Фисенко 8(4842)778-127</t>
  </si>
  <si>
    <t xml:space="preserve">Министерство внутренней политики и массовых коммуникаций </t>
  </si>
  <si>
    <t>Законадательное Собрание Калужской области</t>
  </si>
  <si>
    <t>Ведущий эксперт</t>
  </si>
  <si>
    <t>на 01 июля 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</si>
</sst>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2" xfId="0" applyFont="1" applyFill="1" applyBorder="1" applyAlignment="1">
      <alignment horizontal="left" wrapText="1"/>
    </xf>
    <xf numFmtId="4" fontId="0" fillId="0" borderId="0" xfId="0" applyNumberFormat="1" applyFont="1" applyBorder="1" applyAlignment="1">
      <alignment vertical="top" wrapText="1"/>
    </xf>
    <xf numFmtId="0" fontId="1" fillId="0" borderId="4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1" xfId="0" applyFont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4" fillId="0" borderId="0" xfId="0" applyFont="1"/>
    <xf numFmtId="0" fontId="0" fillId="0" borderId="7" xfId="0" applyBorder="1"/>
    <xf numFmtId="0" fontId="5" fillId="0" borderId="7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14" fontId="4" fillId="0" borderId="1" xfId="0" applyNumberFormat="1" applyFont="1" applyBorder="1"/>
    <xf numFmtId="0" fontId="4" fillId="0" borderId="0" xfId="0" applyFont="1" applyBorder="1"/>
    <xf numFmtId="0" fontId="6" fillId="2" borderId="1" xfId="0" applyFont="1" applyFill="1" applyBorder="1" applyAlignment="1">
      <alignment horizontal="left" wrapText="1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left" wrapText="1"/>
    </xf>
    <xf numFmtId="4" fontId="1" fillId="0" borderId="4" xfId="0" applyNumberFormat="1" applyFont="1" applyBorder="1" applyAlignment="1">
      <alignment horizontal="center" wrapText="1"/>
    </xf>
    <xf numFmtId="4" fontId="1" fillId="2" borderId="4" xfId="0" applyNumberFormat="1" applyFont="1" applyFill="1" applyBorder="1" applyAlignment="1">
      <alignment horizontal="center" wrapText="1"/>
    </xf>
    <xf numFmtId="4" fontId="6" fillId="0" borderId="4" xfId="0" applyNumberFormat="1" applyFont="1" applyBorder="1" applyAlignment="1">
      <alignment horizontal="center" wrapText="1"/>
    </xf>
    <xf numFmtId="4" fontId="6" fillId="2" borderId="4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 wrapText="1"/>
    </xf>
    <xf numFmtId="4" fontId="6" fillId="0" borderId="0" xfId="0" applyNumberFormat="1" applyFont="1" applyBorder="1" applyAlignment="1">
      <alignment horizontal="center" wrapText="1"/>
    </xf>
    <xf numFmtId="4" fontId="6" fillId="2" borderId="0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49" fontId="1" fillId="0" borderId="1" xfId="0" applyNumberFormat="1" applyFont="1" applyFill="1" applyBorder="1" applyAlignment="1">
      <alignment horizontal="left" wrapText="1"/>
    </xf>
    <xf numFmtId="49" fontId="1" fillId="2" borderId="2" xfId="0" applyNumberFormat="1" applyFont="1" applyFill="1" applyBorder="1" applyAlignment="1">
      <alignment horizontal="left" wrapText="1"/>
    </xf>
    <xf numFmtId="49" fontId="1" fillId="2" borderId="8" xfId="0" applyNumberFormat="1" applyFont="1" applyFill="1" applyBorder="1" applyAlignment="1">
      <alignment horizontal="left" wrapText="1"/>
    </xf>
    <xf numFmtId="0" fontId="0" fillId="0" borderId="11" xfId="0" applyBorder="1" applyAlignment="1">
      <alignment vertical="center" wrapText="1"/>
    </xf>
    <xf numFmtId="0" fontId="1" fillId="0" borderId="0" xfId="0" applyFont="1" applyFill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0" fontId="3" fillId="0" borderId="6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ra\AppData\Local\Microsoft\Windows\Temporary%20Internet%20Files\Content.Outlook\Q7V165M3\&#1050;&#1086;&#1087;&#1080;&#1103;%20&#1086;&#1090;&#1095;&#1077;&#1090;%20&#1057;&#1052;&#1048;%202017%20&#1075;&#1086;&#1076;%20%20&#1052;&#1042;&#1055;%20&#1080;%20&#1052;&#1050;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ra\AppData\Local\Microsoft\Windows\Temporary%20Internet%20Files\Content.Outlook\Q7V165M3\&#1086;&#1090;&#1095;&#1077;&#1090;%20&#1087;&#1086;%20&#1057;&#1052;&#1048;%20&#1079;&#1072;&#1082;&#1089;&#1086;&#1073;&#1088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ле проверки МФ"/>
    </sheetNames>
    <sheetDataSet>
      <sheetData sheetId="0">
        <row r="16">
          <cell r="C16" t="str">
            <v>1201</v>
          </cell>
          <cell r="D16">
            <v>5000298711</v>
          </cell>
          <cell r="E16">
            <v>244</v>
          </cell>
          <cell r="F16" t="str">
            <v>92.40.10.119</v>
          </cell>
          <cell r="G16" t="str">
            <v>Размещение официальной информации на телевидении</v>
          </cell>
          <cell r="H16" t="str">
            <v>ГТРК "Калуга"</v>
          </cell>
          <cell r="I16">
            <v>3399462</v>
          </cell>
          <cell r="J16">
            <v>653491.07999999996</v>
          </cell>
        </row>
        <row r="18">
          <cell r="C18" t="str">
            <v>1202</v>
          </cell>
          <cell r="D18">
            <v>5000298711</v>
          </cell>
          <cell r="E18">
            <v>244</v>
          </cell>
          <cell r="F18" t="str">
            <v>92.40.10.119</v>
          </cell>
          <cell r="G18" t="str">
            <v>Размещение официальной информации в печатном издании</v>
          </cell>
          <cell r="H18" t="str">
            <v xml:space="preserve">Муниципальное казенное учреждение "Редакция газеты "Балабаново" </v>
          </cell>
          <cell r="I18">
            <v>244000</v>
          </cell>
          <cell r="J18">
            <v>35646.33</v>
          </cell>
        </row>
        <row r="19">
          <cell r="C19" t="str">
            <v>1202</v>
          </cell>
          <cell r="D19">
            <v>5000298711</v>
          </cell>
          <cell r="E19">
            <v>244</v>
          </cell>
          <cell r="F19" t="str">
            <v>92.40.10.119</v>
          </cell>
          <cell r="G19" t="str">
            <v>Размещение официальной информации в печатном издании</v>
          </cell>
          <cell r="H19" t="str">
            <v xml:space="preserve">Муниципальное автономное учреждение "Редакция газеты "Людиноский рабочий" </v>
          </cell>
          <cell r="I19">
            <v>244000</v>
          </cell>
          <cell r="J19">
            <v>41455.599999999999</v>
          </cell>
        </row>
        <row r="20">
          <cell r="C20" t="str">
            <v>1202</v>
          </cell>
          <cell r="D20">
            <v>5000298711</v>
          </cell>
          <cell r="E20">
            <v>244</v>
          </cell>
          <cell r="F20" t="str">
            <v>92.40.10.119</v>
          </cell>
          <cell r="G20" t="str">
            <v>Размещение официальной информации в печатном издании</v>
          </cell>
          <cell r="H20" t="str">
            <v xml:space="preserve">Муниципальное казенное учреждение муниципального района «Ферзиковский район» Калужской области «Редакция газеты «Ферзиковские вести» </v>
          </cell>
          <cell r="I20">
            <v>244000</v>
          </cell>
          <cell r="J20">
            <v>22521.200000000001</v>
          </cell>
        </row>
        <row r="21">
          <cell r="C21" t="str">
            <v>1202</v>
          </cell>
          <cell r="D21">
            <v>5000298711</v>
          </cell>
          <cell r="E21">
            <v>244</v>
          </cell>
          <cell r="F21" t="str">
            <v>92.40.10.119</v>
          </cell>
          <cell r="G21" t="str">
            <v>Размещение официальной информации в печатном издании</v>
          </cell>
          <cell r="H21" t="str">
            <v xml:space="preserve">муниципальное автономное учреждение "Редакция газеты муниципального района"Перемышльский район" "Наша жизнь </v>
          </cell>
          <cell r="I21">
            <v>231800</v>
          </cell>
          <cell r="J21">
            <v>5795</v>
          </cell>
        </row>
        <row r="22">
          <cell r="C22" t="str">
            <v>1202</v>
          </cell>
          <cell r="D22">
            <v>5000298711</v>
          </cell>
          <cell r="E22">
            <v>244</v>
          </cell>
          <cell r="F22" t="str">
            <v>92.40.10.119</v>
          </cell>
          <cell r="G22" t="str">
            <v>Размещение официальной информации в печатном издании</v>
          </cell>
          <cell r="H22" t="str">
            <v xml:space="preserve">Муниципальное автономное учреждение "Сухиничская редакция газеты "Организатор" </v>
          </cell>
          <cell r="I22">
            <v>244000</v>
          </cell>
          <cell r="J22">
            <v>19164</v>
          </cell>
        </row>
        <row r="23">
          <cell r="C23" t="str">
            <v>1202</v>
          </cell>
          <cell r="D23">
            <v>5000298711</v>
          </cell>
          <cell r="E23">
            <v>244</v>
          </cell>
          <cell r="F23" t="str">
            <v>92.40.10.119</v>
          </cell>
          <cell r="G23" t="str">
            <v>Размещение официальной информации в печатном издании</v>
          </cell>
          <cell r="H23" t="str">
            <v xml:space="preserve">муниципальное автономное учреждение "Редакция газеты "Козельск", Козельского района Калужской области </v>
          </cell>
          <cell r="I23">
            <v>231800</v>
          </cell>
          <cell r="J23">
            <v>0</v>
          </cell>
        </row>
        <row r="24">
          <cell r="C24" t="str">
            <v>1202</v>
          </cell>
          <cell r="D24">
            <v>5000298711</v>
          </cell>
          <cell r="E24">
            <v>244</v>
          </cell>
          <cell r="F24" t="str">
            <v>92.40.10.119</v>
          </cell>
          <cell r="G24" t="str">
            <v>Размещение официальной информации в печатном издании</v>
          </cell>
          <cell r="H24" t="str">
            <v xml:space="preserve">Автономная некоммерческая организация "Редакция газеты "Юхновские вести" </v>
          </cell>
          <cell r="I24">
            <v>247000</v>
          </cell>
          <cell r="J24">
            <v>30047.55</v>
          </cell>
        </row>
        <row r="25">
          <cell r="C25" t="str">
            <v>1202</v>
          </cell>
          <cell r="D25">
            <v>5000298711</v>
          </cell>
          <cell r="E25">
            <v>244</v>
          </cell>
          <cell r="F25" t="str">
            <v>92.40.10.119</v>
          </cell>
          <cell r="G25" t="str">
            <v>Размещение официальной информации в печатном издании</v>
          </cell>
          <cell r="H25" t="str">
            <v xml:space="preserve">Унитарное муниципальное предприятие Муниципального района "Малоярославецкий район"- "Редакция газеты "Маяк" </v>
          </cell>
          <cell r="I25">
            <v>231800</v>
          </cell>
          <cell r="J25">
            <v>26047</v>
          </cell>
        </row>
        <row r="26">
          <cell r="C26" t="str">
            <v>1202</v>
          </cell>
          <cell r="D26">
            <v>5000298711</v>
          </cell>
          <cell r="E26">
            <v>244</v>
          </cell>
          <cell r="F26" t="str">
            <v>92.40.10.119</v>
          </cell>
          <cell r="G26" t="str">
            <v>Размещение официальной информации в печатном издании</v>
          </cell>
          <cell r="H26" t="str">
            <v>Муниципальное унитарное предприятие 'Редакция газеты "Заря"</v>
          </cell>
          <cell r="I26">
            <v>244000</v>
          </cell>
          <cell r="J26">
            <v>51851.22</v>
          </cell>
        </row>
        <row r="27">
          <cell r="C27" t="str">
            <v>1202</v>
          </cell>
          <cell r="D27">
            <v>5000298711</v>
          </cell>
          <cell r="E27">
            <v>244</v>
          </cell>
          <cell r="F27" t="str">
            <v>92.40.10.119</v>
          </cell>
          <cell r="G27" t="str">
            <v>Размещение официальной информации в печатном издании</v>
          </cell>
          <cell r="H27" t="str">
            <v xml:space="preserve">Муниципальное казенное учереждение "Редакция газеты "Знамя труда" </v>
          </cell>
          <cell r="I27">
            <v>244000</v>
          </cell>
          <cell r="J27">
            <v>0</v>
          </cell>
        </row>
        <row r="28">
          <cell r="C28" t="str">
            <v>1202</v>
          </cell>
          <cell r="D28">
            <v>5000298711</v>
          </cell>
          <cell r="E28">
            <v>244</v>
          </cell>
          <cell r="F28" t="str">
            <v>92.40.10.119</v>
          </cell>
          <cell r="G28" t="str">
            <v>Размещение официальной информации в печатном издании</v>
          </cell>
          <cell r="H28" t="str">
            <v>Автономное учреждение "Редакция газеты "Наш город"</v>
          </cell>
          <cell r="I28">
            <v>219600</v>
          </cell>
          <cell r="J28">
            <v>24997.8</v>
          </cell>
        </row>
        <row r="29">
          <cell r="C29" t="str">
            <v>1202</v>
          </cell>
          <cell r="D29">
            <v>5000298711</v>
          </cell>
          <cell r="E29">
            <v>244</v>
          </cell>
          <cell r="F29" t="str">
            <v>92.40.10.119</v>
          </cell>
          <cell r="G29" t="str">
            <v>Размещение официальной информации в печатном издании</v>
          </cell>
          <cell r="H29" t="str">
            <v>АНО "Редакция газеты "Искра"</v>
          </cell>
          <cell r="I29">
            <v>231800</v>
          </cell>
          <cell r="J29">
            <v>32781.4</v>
          </cell>
        </row>
        <row r="30">
          <cell r="C30" t="str">
            <v>1202</v>
          </cell>
          <cell r="D30">
            <v>5000298711</v>
          </cell>
          <cell r="E30">
            <v>244</v>
          </cell>
          <cell r="F30" t="str">
            <v>92.40.10.119</v>
          </cell>
          <cell r="G30" t="str">
            <v>Размещение официальной информации в печатном издании</v>
          </cell>
          <cell r="H30" t="str">
            <v xml:space="preserve">Автономная некоммерческая организация "Редакция Мещовской районной газеты "Восход" </v>
          </cell>
          <cell r="I30">
            <v>231800</v>
          </cell>
          <cell r="J30">
            <v>16244.3</v>
          </cell>
        </row>
        <row r="31">
          <cell r="C31" t="str">
            <v>1202</v>
          </cell>
          <cell r="D31">
            <v>5000298711</v>
          </cell>
          <cell r="E31">
            <v>244</v>
          </cell>
          <cell r="F31" t="str">
            <v>92.40.10.119</v>
          </cell>
          <cell r="G31" t="str">
            <v>Размещение официальной информации в печатном издании</v>
          </cell>
          <cell r="H31" t="str">
            <v xml:space="preserve">Калужский региональный общественный Фонд издания средств массовой коммуникации "Губерния" </v>
          </cell>
          <cell r="I31">
            <v>221515</v>
          </cell>
          <cell r="J31">
            <v>45736.26</v>
          </cell>
        </row>
        <row r="32">
          <cell r="C32" t="str">
            <v>1202</v>
          </cell>
          <cell r="D32">
            <v>5000298711</v>
          </cell>
          <cell r="E32">
            <v>244</v>
          </cell>
          <cell r="F32" t="str">
            <v>92.40.10.119</v>
          </cell>
          <cell r="G32" t="str">
            <v>Размещение официальной информации в печатном издании</v>
          </cell>
          <cell r="H32" t="str">
            <v>АНО "Редакция газеты "Новая жизнь"</v>
          </cell>
          <cell r="I32">
            <v>231800</v>
          </cell>
          <cell r="J32">
            <v>28541.9</v>
          </cell>
        </row>
        <row r="33">
          <cell r="C33" t="str">
            <v>1202</v>
          </cell>
          <cell r="D33">
            <v>5000298711</v>
          </cell>
          <cell r="E33">
            <v>244</v>
          </cell>
          <cell r="F33" t="str">
            <v>92.40.10.119</v>
          </cell>
          <cell r="G33" t="str">
            <v>Размещение официальной информации в печатном издании</v>
          </cell>
          <cell r="H33" t="str">
            <v>Муниципальное автономное учреждение "Редакция газеты "Думиничские вести" МР "Думиничский район"</v>
          </cell>
          <cell r="I33">
            <v>244000</v>
          </cell>
          <cell r="J33">
            <v>39491.4</v>
          </cell>
        </row>
        <row r="34">
          <cell r="C34" t="str">
            <v>1202</v>
          </cell>
          <cell r="D34">
            <v>5000298711</v>
          </cell>
          <cell r="E34">
            <v>244</v>
          </cell>
          <cell r="F34" t="str">
            <v>92.40.10.119</v>
          </cell>
          <cell r="G34" t="str">
            <v>Размещение официальной информации в печатном издании</v>
          </cell>
          <cell r="H34" t="str">
            <v>Муниципальное бюджетное учреждение "Барятинская редакция газеты "Сельские зори"</v>
          </cell>
          <cell r="I34">
            <v>231800</v>
          </cell>
          <cell r="J34">
            <v>0</v>
          </cell>
        </row>
        <row r="35">
          <cell r="C35" t="str">
            <v>1202</v>
          </cell>
          <cell r="D35">
            <v>5000298711</v>
          </cell>
          <cell r="E35">
            <v>244</v>
          </cell>
          <cell r="F35" t="str">
            <v>92.40.10.119</v>
          </cell>
          <cell r="G35" t="str">
            <v>Размещение официальной информации в печатном издании</v>
          </cell>
          <cell r="H35" t="str">
            <v xml:space="preserve">Автономная некоммерческая организация "Редакция газеты "Бетлицкий Вестник" </v>
          </cell>
          <cell r="I35">
            <v>231800</v>
          </cell>
          <cell r="J35">
            <v>22195.7</v>
          </cell>
        </row>
        <row r="36">
          <cell r="C36" t="str">
            <v>1202</v>
          </cell>
          <cell r="D36">
            <v>5000298711</v>
          </cell>
          <cell r="E36">
            <v>244</v>
          </cell>
          <cell r="F36" t="str">
            <v>92.40.10.119</v>
          </cell>
          <cell r="G36" t="str">
            <v>Размещение официальной информации в печатном издании</v>
          </cell>
          <cell r="H36" t="str">
            <v>МАУ "Редакция газеты "Вестник" МР "Ульяновский район" Калужской области (Ульяново)</v>
          </cell>
          <cell r="I36">
            <v>231800</v>
          </cell>
          <cell r="J36">
            <v>33706.160000000003</v>
          </cell>
        </row>
        <row r="37">
          <cell r="C37" t="str">
            <v>1202</v>
          </cell>
          <cell r="D37">
            <v>5000298711</v>
          </cell>
          <cell r="E37">
            <v>244</v>
          </cell>
          <cell r="F37" t="str">
            <v>92.40.10.119</v>
          </cell>
          <cell r="G37" t="str">
            <v>Размещение официальной информации в печатном издании</v>
          </cell>
          <cell r="H37" t="str">
            <v xml:space="preserve">Муниципальное автономное учреждение Боровского района "Районный информационный центр" </v>
          </cell>
          <cell r="I37">
            <v>231800</v>
          </cell>
          <cell r="J37">
            <v>0</v>
          </cell>
        </row>
        <row r="38">
          <cell r="C38" t="str">
            <v>1202</v>
          </cell>
          <cell r="D38">
            <v>5000298711</v>
          </cell>
          <cell r="E38">
            <v>244</v>
          </cell>
          <cell r="F38" t="str">
            <v>92.40.10.119</v>
          </cell>
          <cell r="G38" t="str">
            <v>Размещение официальной информации в печатном издании</v>
          </cell>
          <cell r="H38" t="str">
            <v xml:space="preserve">Муниципальное бюджетное учреждение муниципального муниципального района "Износковский район" "Редакция газеты "Рассвет" </v>
          </cell>
          <cell r="I38">
            <v>231800</v>
          </cell>
          <cell r="J38">
            <v>18755.060000000001</v>
          </cell>
        </row>
        <row r="39">
          <cell r="C39" t="str">
            <v>1202</v>
          </cell>
          <cell r="D39">
            <v>5000298711</v>
          </cell>
          <cell r="E39">
            <v>244</v>
          </cell>
          <cell r="F39" t="str">
            <v>92.40.10.119</v>
          </cell>
          <cell r="G39" t="str">
            <v>Размещение официальной информации в печатном издании</v>
          </cell>
          <cell r="H39" t="str">
            <v xml:space="preserve">МУНИЦИПАЛЬНОЕ АВТОНОМНОЕ УЧРЕЖДЕНИЕ «РЕДАКЦИЯ ГАЗЕТЫ «ОКТЯБРЬ» ТАРУССКОГО РАЙОНА </v>
          </cell>
          <cell r="I39">
            <v>231800</v>
          </cell>
          <cell r="J39">
            <v>0</v>
          </cell>
        </row>
        <row r="40">
          <cell r="C40" t="str">
            <v>1202</v>
          </cell>
          <cell r="D40">
            <v>5000298711</v>
          </cell>
          <cell r="E40">
            <v>244</v>
          </cell>
          <cell r="F40" t="str">
            <v>92.40.10.119</v>
          </cell>
          <cell r="G40" t="str">
            <v>Размещение официальной информации в печатном издании</v>
          </cell>
          <cell r="H40" t="str">
            <v>МБУ "Редакция газеты "Калужская неделя"</v>
          </cell>
          <cell r="I40">
            <v>405000</v>
          </cell>
          <cell r="J40">
            <v>142822.5</v>
          </cell>
        </row>
        <row r="41">
          <cell r="C41" t="str">
            <v>1202</v>
          </cell>
          <cell r="D41">
            <v>5000298711</v>
          </cell>
          <cell r="E41">
            <v>244</v>
          </cell>
          <cell r="F41" t="str">
            <v>92.40.10.119</v>
          </cell>
          <cell r="G41" t="str">
            <v>Размещение официальной информации в печатном издании</v>
          </cell>
          <cell r="H41" t="str">
            <v>Муниципальное автономное некоммерческое учреждение Редакция газеты "Бабынинский вестник"</v>
          </cell>
          <cell r="I41">
            <v>244000</v>
          </cell>
          <cell r="J41">
            <v>10711.6</v>
          </cell>
        </row>
        <row r="42">
          <cell r="C42" t="str">
            <v>1202</v>
          </cell>
          <cell r="D42">
            <v>5000298711</v>
          </cell>
          <cell r="E42">
            <v>244</v>
          </cell>
          <cell r="F42" t="str">
            <v>92.40.10.119</v>
          </cell>
          <cell r="G42" t="str">
            <v>Размещение официальной информации в печатном издании</v>
          </cell>
          <cell r="H42" t="str">
            <v>МБУ "Редакция газеты "Родной край" муниципального района "Хвастовичский район Калужской области"</v>
          </cell>
          <cell r="I42">
            <v>244000</v>
          </cell>
          <cell r="J42">
            <v>49986.45</v>
          </cell>
        </row>
        <row r="43">
          <cell r="C43" t="str">
            <v>1202</v>
          </cell>
          <cell r="D43">
            <v>5000298711</v>
          </cell>
          <cell r="E43">
            <v>244</v>
          </cell>
          <cell r="F43" t="str">
            <v>92.40.10.119</v>
          </cell>
          <cell r="G43" t="str">
            <v>Размещение официальной информации в печатном издании</v>
          </cell>
          <cell r="H43" t="str">
            <v>АНО "Редакция газеты "Жуковский вестник"</v>
          </cell>
          <cell r="I43">
            <v>244000</v>
          </cell>
          <cell r="J43">
            <v>33048.949999999997</v>
          </cell>
        </row>
        <row r="44">
          <cell r="C44" t="str">
            <v>1202</v>
          </cell>
          <cell r="D44">
            <v>5000298711</v>
          </cell>
          <cell r="E44">
            <v>244</v>
          </cell>
          <cell r="F44" t="str">
            <v>92.40.10.119</v>
          </cell>
          <cell r="G44" t="str">
            <v>Размещение официальной информации в печатном издании</v>
          </cell>
          <cell r="H44" t="str">
            <v>МУП "Редакция районной газеты "Новое время"</v>
          </cell>
          <cell r="I44">
            <v>331840</v>
          </cell>
          <cell r="J44">
            <v>51526.7</v>
          </cell>
        </row>
        <row r="45">
          <cell r="C45" t="str">
            <v>1202</v>
          </cell>
          <cell r="D45">
            <v>5000298711</v>
          </cell>
          <cell r="E45">
            <v>244</v>
          </cell>
          <cell r="F45" t="str">
            <v>92.40.10.119</v>
          </cell>
          <cell r="G45" t="str">
            <v>Размещение официальной информации в печатном издании</v>
          </cell>
          <cell r="H45" t="str">
            <v>ООО "Агентство"Комсомольская правда-Калуга"</v>
          </cell>
          <cell r="I45">
            <v>332477.46000000002</v>
          </cell>
          <cell r="J45">
            <v>0</v>
          </cell>
        </row>
        <row r="46">
          <cell r="C46" t="str">
            <v>1202</v>
          </cell>
          <cell r="D46">
            <v>5000298711</v>
          </cell>
          <cell r="E46">
            <v>244</v>
          </cell>
          <cell r="F46" t="str">
            <v>92.40.10.119</v>
          </cell>
          <cell r="G46" t="str">
            <v>Размещение официальной информации в печатном издании</v>
          </cell>
          <cell r="H46" t="str">
            <v>АНО "Редакция газеты "Мосальская газета"</v>
          </cell>
          <cell r="I46">
            <v>244000</v>
          </cell>
          <cell r="J46">
            <v>43854.12</v>
          </cell>
        </row>
        <row r="47">
          <cell r="C47" t="str">
            <v>1202</v>
          </cell>
          <cell r="D47">
            <v>5000298711</v>
          </cell>
          <cell r="E47">
            <v>244</v>
          </cell>
          <cell r="F47" t="str">
            <v>92.40.10.119</v>
          </cell>
          <cell r="G47" t="str">
            <v>Размещение официальной информации в печатном издании</v>
          </cell>
          <cell r="H47" t="str">
            <v>Унитарное муниципальное предприятие "Редакция газеты "Малоярославецкий край"</v>
          </cell>
          <cell r="I47">
            <v>229680</v>
          </cell>
          <cell r="J47">
            <v>2259.8000000000002</v>
          </cell>
        </row>
        <row r="48">
          <cell r="C48" t="str">
            <v>1202</v>
          </cell>
          <cell r="D48">
            <v>5000298711</v>
          </cell>
          <cell r="E48">
            <v>244</v>
          </cell>
          <cell r="F48" t="str">
            <v>92.40.10.119</v>
          </cell>
          <cell r="G48" t="str">
            <v>Размещение официальной информации в печатном издании</v>
          </cell>
          <cell r="H48" t="str">
            <v>Общество с ограниченной ответственностью "Мак-Медиа"</v>
          </cell>
          <cell r="I48">
            <v>476190</v>
          </cell>
          <cell r="J48">
            <v>0</v>
          </cell>
        </row>
        <row r="49">
          <cell r="C49" t="str">
            <v>1202</v>
          </cell>
          <cell r="D49">
            <v>5000298711</v>
          </cell>
          <cell r="E49">
            <v>244</v>
          </cell>
          <cell r="F49" t="str">
            <v>92.40.10.119</v>
          </cell>
          <cell r="G49" t="str">
            <v>Размещение официальной информации в печатном издании</v>
          </cell>
          <cell r="H49" t="str">
            <v>Общество с ограниченной ответственностью "НГ-РЕГИОН"</v>
          </cell>
          <cell r="I49">
            <v>460349.99</v>
          </cell>
          <cell r="J49">
            <v>95936.36</v>
          </cell>
        </row>
        <row r="51">
          <cell r="C51" t="str">
            <v>1204</v>
          </cell>
          <cell r="D51">
            <v>5000298711</v>
          </cell>
          <cell r="E51">
            <v>244</v>
          </cell>
          <cell r="F51" t="str">
            <v>92.40.10.119</v>
          </cell>
          <cell r="G51" t="str">
            <v>Подготовка и размещение  информационных сообщений в сети Интернет</v>
          </cell>
          <cell r="H51" t="str">
            <v>ООО "Агентство"Комсомольская правда-Калуга"</v>
          </cell>
          <cell r="I51">
            <v>765000</v>
          </cell>
          <cell r="J51">
            <v>45000</v>
          </cell>
        </row>
        <row r="52">
          <cell r="C52" t="str">
            <v>1204</v>
          </cell>
          <cell r="D52">
            <v>5000298711</v>
          </cell>
          <cell r="E52">
            <v>244</v>
          </cell>
          <cell r="F52" t="str">
            <v>92.40.10.119</v>
          </cell>
          <cell r="G52" t="str">
            <v>Подготовка и размещение  информационных сообщений в сети Интернет</v>
          </cell>
          <cell r="H52" t="str">
            <v>ООО "ПОЛИТ.РУ"</v>
          </cell>
          <cell r="I52">
            <v>1065680</v>
          </cell>
          <cell r="J52">
            <v>48440</v>
          </cell>
        </row>
        <row r="53">
          <cell r="C53" t="str">
            <v>1204</v>
          </cell>
          <cell r="D53">
            <v>5000298711</v>
          </cell>
          <cell r="E53">
            <v>244</v>
          </cell>
          <cell r="F53" t="str">
            <v>92.40.10.119</v>
          </cell>
          <cell r="G53" t="str">
            <v>Подготовка и размещение  информационных сообщений в сети Интернет</v>
          </cell>
          <cell r="H53" t="str">
            <v>ООО "Регнум"</v>
          </cell>
          <cell r="I53">
            <v>500000</v>
          </cell>
          <cell r="J53">
            <v>70000</v>
          </cell>
        </row>
        <row r="54">
          <cell r="C54" t="str">
            <v>1204</v>
          </cell>
          <cell r="D54">
            <v>5000298711</v>
          </cell>
          <cell r="E54">
            <v>244</v>
          </cell>
          <cell r="F54" t="str">
            <v>92.40.10.119</v>
          </cell>
          <cell r="G54" t="str">
            <v>Подготовка и размещение  информационных сообщений в сети Интернет</v>
          </cell>
          <cell r="H54" t="str">
            <v>ООО "Калуга ТВ"</v>
          </cell>
          <cell r="I54">
            <v>564000</v>
          </cell>
          <cell r="J54">
            <v>120000</v>
          </cell>
        </row>
        <row r="55">
          <cell r="C55" t="str">
            <v>1204</v>
          </cell>
          <cell r="D55">
            <v>5000298711</v>
          </cell>
          <cell r="E55">
            <v>244</v>
          </cell>
          <cell r="F55" t="str">
            <v>92.40.10.119</v>
          </cell>
          <cell r="G55" t="str">
            <v>Подготовка и размещение  информационных сообщений в сети Интернет</v>
          </cell>
          <cell r="H55" t="str">
            <v xml:space="preserve">Калужский региональный общественный Фонд издания средств массовой коммуникации "Губерния" </v>
          </cell>
          <cell r="I55">
            <v>300000</v>
          </cell>
          <cell r="J55">
            <v>153000</v>
          </cell>
        </row>
        <row r="56">
          <cell r="C56" t="str">
            <v>1204</v>
          </cell>
          <cell r="D56">
            <v>5000298711</v>
          </cell>
          <cell r="E56">
            <v>244</v>
          </cell>
          <cell r="F56" t="str">
            <v>92.40.10.119</v>
          </cell>
          <cell r="G56" t="str">
            <v>Подготовка и размещение  информационных сообщений в сети Интернет</v>
          </cell>
          <cell r="H56" t="str">
            <v>ООО "Калужские новости"</v>
          </cell>
          <cell r="I56">
            <v>350000</v>
          </cell>
          <cell r="J56">
            <v>110000</v>
          </cell>
        </row>
        <row r="57">
          <cell r="C57" t="str">
            <v>1204</v>
          </cell>
          <cell r="D57">
            <v>5000298711</v>
          </cell>
          <cell r="E57">
            <v>244</v>
          </cell>
          <cell r="F57" t="str">
            <v>92.40.10.119</v>
          </cell>
          <cell r="G57" t="str">
            <v>Подготовка и размещение  информационных сообщений в сети Интернет</v>
          </cell>
          <cell r="H57" t="str">
            <v>ООО "Медиа-Калуга"</v>
          </cell>
          <cell r="I57">
            <v>300000</v>
          </cell>
          <cell r="J57">
            <v>186000</v>
          </cell>
        </row>
        <row r="58">
          <cell r="C58" t="str">
            <v>1204</v>
          </cell>
          <cell r="D58">
            <v>5000298711</v>
          </cell>
          <cell r="E58">
            <v>244</v>
          </cell>
          <cell r="F58" t="str">
            <v>92.40.10.119</v>
          </cell>
          <cell r="G58" t="str">
            <v>Подготовка и размещение  информационных сообщений в сети Интернет</v>
          </cell>
          <cell r="H58" t="str">
            <v>ООО "Студия Грамматика"</v>
          </cell>
          <cell r="I58">
            <v>200000</v>
          </cell>
          <cell r="J58">
            <v>66666</v>
          </cell>
        </row>
        <row r="59">
          <cell r="C59" t="str">
            <v>1204</v>
          </cell>
          <cell r="D59">
            <v>5000298711</v>
          </cell>
          <cell r="E59">
            <v>244</v>
          </cell>
          <cell r="F59" t="str">
            <v>92.40.10.119</v>
          </cell>
          <cell r="G59" t="str">
            <v>Подготовка и размещение  информационных сообщений в сети Интернет</v>
          </cell>
          <cell r="H59" t="str">
            <v>ИП Писаревский А.А.</v>
          </cell>
          <cell r="I59">
            <v>200000</v>
          </cell>
          <cell r="J59">
            <v>42000</v>
          </cell>
        </row>
        <row r="60">
          <cell r="C60" t="str">
            <v>1204</v>
          </cell>
          <cell r="D60">
            <v>5000298711</v>
          </cell>
          <cell r="E60">
            <v>244</v>
          </cell>
          <cell r="F60" t="str">
            <v>92.40.10.119</v>
          </cell>
          <cell r="G60" t="str">
            <v>Подготовка и размещение  информационных сообщений в сети Интернет</v>
          </cell>
          <cell r="H60" t="str">
            <v>ООО "Ель Медиа"</v>
          </cell>
          <cell r="I60">
            <v>569625</v>
          </cell>
          <cell r="J60">
            <v>81375</v>
          </cell>
        </row>
        <row r="61">
          <cell r="C61" t="str">
            <v>1204</v>
          </cell>
          <cell r="D61">
            <v>5000298711</v>
          </cell>
          <cell r="E61">
            <v>244</v>
          </cell>
          <cell r="F61" t="str">
            <v>92.40.10.119</v>
          </cell>
          <cell r="G61" t="str">
            <v>Подготовка и размещение  информационных сообщений в сети Интернет</v>
          </cell>
          <cell r="H61" t="str">
            <v>ООО "ПРО100 Медиа"</v>
          </cell>
          <cell r="I61">
            <v>400000</v>
          </cell>
          <cell r="J61">
            <v>80000</v>
          </cell>
        </row>
        <row r="62">
          <cell r="C62" t="str">
            <v>1204</v>
          </cell>
          <cell r="D62">
            <v>5000298711</v>
          </cell>
          <cell r="E62">
            <v>244</v>
          </cell>
          <cell r="F62" t="str">
            <v>92.40.10.119</v>
          </cell>
          <cell r="G62" t="str">
            <v>Подготовка и размещение  информационных сообщений в сети Интернет</v>
          </cell>
          <cell r="H62" t="str">
            <v>ООО "Агентство"Комсомольская правда-Калуга"</v>
          </cell>
          <cell r="I62">
            <v>566400</v>
          </cell>
          <cell r="J62">
            <v>377600</v>
          </cell>
        </row>
        <row r="63">
          <cell r="C63" t="str">
            <v>1204</v>
          </cell>
          <cell r="D63">
            <v>5000298711</v>
          </cell>
          <cell r="E63">
            <v>244</v>
          </cell>
          <cell r="F63" t="str">
            <v>92.40.10.119</v>
          </cell>
          <cell r="G63" t="str">
            <v>Подготовка и размещение  информационных сообщений в сети Интернет</v>
          </cell>
          <cell r="H63" t="str">
            <v>ЗАО "Интерфакс-Центр"</v>
          </cell>
          <cell r="I63">
            <v>618910</v>
          </cell>
          <cell r="J63">
            <v>40120</v>
          </cell>
        </row>
        <row r="65">
          <cell r="C65" t="str">
            <v>1201</v>
          </cell>
          <cell r="D65">
            <v>5000298711</v>
          </cell>
          <cell r="E65">
            <v>811</v>
          </cell>
          <cell r="F65" t="str">
            <v>92.40.10.119</v>
          </cell>
          <cell r="G65" t="str">
            <v xml:space="preserve">Возмещение затрат, связанных с осуществлением деятельности по производству и выпуску социально значимых программ, в том числе освещению общественно значимых мероприятий, проводимых на территории Калужской области </v>
          </cell>
          <cell r="H65" t="str">
            <v>ООО "ТРК "Ника"</v>
          </cell>
          <cell r="I65">
            <v>175857100</v>
          </cell>
          <cell r="J65">
            <v>82790400</v>
          </cell>
        </row>
        <row r="66">
          <cell r="C66" t="str">
            <v>1202</v>
          </cell>
          <cell r="D66">
            <v>5000298711</v>
          </cell>
          <cell r="E66">
            <v>611</v>
          </cell>
          <cell r="F66" t="str">
            <v>92.40.10.119</v>
          </cell>
          <cell r="G66" t="str">
            <v>Предоставление субсидии на финансовое обеспечение выполнения государственного задания на оказание государственных услуг</v>
          </cell>
          <cell r="H66" t="str">
            <v>ГБУ "Редакция газеты "Весть"</v>
          </cell>
          <cell r="I66">
            <v>59646800</v>
          </cell>
          <cell r="J66">
            <v>30056842.859999999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разец"/>
    </sheetNames>
    <sheetDataSet>
      <sheetData sheetId="0">
        <row r="16">
          <cell r="B16" t="str">
            <v>0103</v>
          </cell>
          <cell r="C16">
            <v>8100098710</v>
          </cell>
          <cell r="D16">
            <v>244</v>
          </cell>
          <cell r="E16" t="str">
            <v>63.91.11.000</v>
          </cell>
          <cell r="F16" t="str">
    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Малоярославецкого района Калужской области</v>
          </cell>
          <cell r="G16" t="str">
            <v>Унитарное муниципальное предприятие Муниципального района "Малоярославецкий район"- "Редакция газеты "Маяк"</v>
          </cell>
          <cell r="H16">
            <v>203000</v>
          </cell>
          <cell r="I16">
            <v>90552</v>
          </cell>
        </row>
        <row r="17">
          <cell r="B17" t="str">
            <v>0103</v>
          </cell>
          <cell r="C17">
            <v>8100098710</v>
          </cell>
          <cell r="D17">
            <v>244</v>
          </cell>
          <cell r="E17" t="str">
            <v>63.91.11.000</v>
          </cell>
          <cell r="F17" t="str">
    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г. Киров и Кировского района Калужской области</v>
          </cell>
          <cell r="G17" t="str">
            <v>Муниципальное казенное учереждение "Редакция газеты "Знамя труда"</v>
          </cell>
          <cell r="H17">
            <v>231000</v>
          </cell>
          <cell r="I17">
            <v>70787.5</v>
          </cell>
        </row>
        <row r="18">
          <cell r="B18" t="str">
            <v>0103</v>
          </cell>
          <cell r="C18">
            <v>8100098710</v>
          </cell>
          <cell r="D18">
            <v>244</v>
          </cell>
          <cell r="E18" t="str">
            <v>63.91.11.000</v>
          </cell>
          <cell r="F18" t="str">
    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Износковского района Калужской области</v>
          </cell>
          <cell r="G18" t="str">
            <v>Муниципальное бюджетное учреждение муниципального муниципального района "Износковский район" "Редакция газеты "Рассвет"</v>
          </cell>
          <cell r="H18">
            <v>203000</v>
          </cell>
          <cell r="I18">
            <v>39224.5</v>
          </cell>
        </row>
        <row r="19">
          <cell r="B19" t="str">
            <v>0103</v>
          </cell>
          <cell r="C19">
            <v>8100098710</v>
          </cell>
          <cell r="D19">
            <v>244</v>
          </cell>
          <cell r="E19" t="str">
            <v>63.91.11.000</v>
          </cell>
          <cell r="F19" t="str">
    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Барятинского района Калужской области</v>
          </cell>
          <cell r="G19" t="str">
            <v>Муниципальное бюджетное учреждение "Барятинская редакция газеты "Сельские зори"</v>
          </cell>
          <cell r="H19">
            <v>203000</v>
          </cell>
          <cell r="I19">
            <v>46939.76</v>
          </cell>
        </row>
        <row r="20">
          <cell r="B20" t="str">
            <v>0103</v>
          </cell>
          <cell r="C20">
            <v>8100098710</v>
          </cell>
          <cell r="D20">
            <v>244</v>
          </cell>
          <cell r="E20" t="str">
            <v>63.91.11.000</v>
          </cell>
          <cell r="F20" t="str">
    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г. Малоярославец, Малоярославецкого района, г. Обнинск, г. Боровск Калужской области</v>
          </cell>
          <cell r="G20" t="str">
            <v>Унитарное муниципальное предприятие "Редакция газеты "Малоярославецкий край"</v>
          </cell>
          <cell r="H20">
            <v>203000</v>
          </cell>
          <cell r="I20">
            <v>64124.2</v>
          </cell>
        </row>
        <row r="21">
          <cell r="B21" t="str">
            <v>0103</v>
          </cell>
          <cell r="C21">
            <v>8100098710</v>
          </cell>
          <cell r="D21">
            <v>244</v>
          </cell>
          <cell r="E21" t="str">
            <v>63.91.11.000</v>
          </cell>
          <cell r="F21" t="str">
    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Людиновского района Калужской области</v>
          </cell>
          <cell r="G21" t="str">
            <v>Муниципальное автономное учреждение "Редакция газеты "Людиновский рабочий"</v>
          </cell>
          <cell r="H21">
            <v>231000</v>
          </cell>
          <cell r="I21">
            <v>158137</v>
          </cell>
        </row>
        <row r="22">
          <cell r="B22" t="str">
            <v>0103</v>
          </cell>
          <cell r="C22">
            <v>8100098710</v>
          </cell>
          <cell r="D22">
            <v>244</v>
          </cell>
          <cell r="E22" t="str">
            <v>63.91.11.000</v>
          </cell>
          <cell r="F22" t="str">
    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г.Людиново и Людиновского района Калужской области</v>
          </cell>
          <cell r="G22" t="str">
            <v>Общество с ограниченной ответственностью "Экспресс"</v>
          </cell>
          <cell r="H22">
            <v>112000</v>
          </cell>
          <cell r="I22">
            <v>34657.699999999997</v>
          </cell>
        </row>
        <row r="23">
          <cell r="B23" t="str">
            <v>0103</v>
          </cell>
          <cell r="C23">
            <v>8100098710</v>
          </cell>
          <cell r="D23">
            <v>244</v>
          </cell>
          <cell r="E23" t="str">
            <v>63.91.11.000</v>
          </cell>
          <cell r="F23" t="str">
            <v>Оказание услуг по опубликованию информационных материалов о деятельности Законодательного Собрания Калужской области в средстве массовой информации, распространяемом на территории г. Калуги</v>
          </cell>
          <cell r="G23" t="str">
            <v>Муниципальное бюджетное учреждение «Редакция газеты "Калужская неделя"</v>
          </cell>
          <cell r="H23">
            <v>400050</v>
          </cell>
          <cell r="I23">
            <v>187822.5</v>
          </cell>
        </row>
        <row r="24">
          <cell r="B24" t="str">
            <v>0103</v>
          </cell>
          <cell r="C24">
            <v>8100098710</v>
          </cell>
          <cell r="D24">
            <v>244</v>
          </cell>
          <cell r="E24" t="str">
            <v>63.91.11.000</v>
          </cell>
          <cell r="F24" t="str">
    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Боровского района Калужской области</v>
          </cell>
          <cell r="G24" t="str">
            <v>Муниципальное автономное учреждение Боровского района "Районный информационный центр"</v>
          </cell>
          <cell r="H24">
            <v>154000</v>
          </cell>
          <cell r="I24">
            <v>54348</v>
          </cell>
        </row>
        <row r="25">
          <cell r="B25" t="str">
            <v>0103</v>
          </cell>
          <cell r="C25">
            <v>8100098710</v>
          </cell>
          <cell r="D25">
            <v>244</v>
          </cell>
          <cell r="E25" t="str">
            <v>63.91.11.000</v>
          </cell>
          <cell r="F25" t="str">
    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Мосальского района Калужской области</v>
          </cell>
          <cell r="G25" t="str">
            <v>Автономная некоммерческая организация "Редакция газеты "Мосальская газета"</v>
          </cell>
          <cell r="H25">
            <v>203000</v>
          </cell>
          <cell r="I25">
            <v>130846.8</v>
          </cell>
        </row>
        <row r="26">
          <cell r="B26" t="str">
            <v>0103</v>
          </cell>
          <cell r="C26">
            <v>8100098710</v>
          </cell>
          <cell r="D26">
            <v>244</v>
          </cell>
          <cell r="E26" t="str">
            <v>63.91.11.000</v>
          </cell>
          <cell r="F26" t="str">
    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Думиничского района Калужской области</v>
          </cell>
          <cell r="G26" t="str">
            <v>Муниципальное автономное учреждение «Редакция газеты "Думиничские вести" муниципального района "Думиничский район"</v>
          </cell>
          <cell r="H26">
            <v>231000</v>
          </cell>
          <cell r="I26">
            <v>93579.5</v>
          </cell>
        </row>
        <row r="27">
          <cell r="B27" t="str">
            <v>0103</v>
          </cell>
          <cell r="C27">
            <v>8100098710</v>
          </cell>
          <cell r="D27">
            <v>244</v>
          </cell>
          <cell r="E27" t="str">
            <v>63.91.11.000</v>
          </cell>
          <cell r="F27" t="str">
    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Дзержинского района Калужской области</v>
          </cell>
          <cell r="G27" t="str">
            <v>Муниципальное унитарное предприятие "Редакция районной газеты 'Новое время'</v>
          </cell>
          <cell r="H27">
            <v>231000</v>
          </cell>
          <cell r="I27">
            <v>57456</v>
          </cell>
        </row>
        <row r="28">
          <cell r="B28" t="str">
            <v>0103</v>
          </cell>
          <cell r="C28">
            <v>8100098710</v>
          </cell>
          <cell r="D28">
            <v>244</v>
          </cell>
          <cell r="E28" t="str">
            <v>63.91.11.000</v>
          </cell>
          <cell r="F28" t="str">
    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Перемышльского района Калужской области</v>
          </cell>
          <cell r="G28" t="str">
            <v xml:space="preserve">Муниципальное автономное учреждение "Редакция газеты муниципального района"Перемышльский район" "Наша жизнь" </v>
          </cell>
          <cell r="H28">
            <v>231000</v>
          </cell>
          <cell r="I28">
            <v>60148.2</v>
          </cell>
        </row>
        <row r="29">
          <cell r="B29" t="str">
            <v>0103</v>
          </cell>
          <cell r="C29">
            <v>8100098710</v>
          </cell>
          <cell r="D29">
            <v>244</v>
          </cell>
          <cell r="E29" t="str">
            <v>63.91.11.000</v>
          </cell>
          <cell r="F29" t="str">
    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Куйбышевского района Калужской области</v>
          </cell>
          <cell r="G29" t="str">
            <v>Автономная некоммерческая организация "Редакция газеты "Бетлицкий Вестник"</v>
          </cell>
          <cell r="H29">
            <v>231000</v>
          </cell>
          <cell r="I29">
            <v>95624.2</v>
          </cell>
        </row>
        <row r="30">
          <cell r="B30" t="str">
            <v>0103</v>
          </cell>
          <cell r="C30">
            <v>8100098710</v>
          </cell>
          <cell r="D30">
            <v>244</v>
          </cell>
          <cell r="E30" t="str">
            <v>63.91.11.000</v>
          </cell>
          <cell r="F30" t="str">
    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Боровского района Калужской области</v>
          </cell>
          <cell r="G30" t="str">
            <v>Муниципальное казенное учреждение "Редакция газеты "Балабаново"</v>
          </cell>
          <cell r="H30">
            <v>154000</v>
          </cell>
          <cell r="I30">
            <v>40620.160000000003</v>
          </cell>
        </row>
        <row r="31">
          <cell r="B31" t="str">
            <v>0103</v>
          </cell>
          <cell r="C31">
            <v>8100098710</v>
          </cell>
          <cell r="D31">
            <v>244</v>
          </cell>
          <cell r="E31" t="str">
            <v>63.91.11.000</v>
          </cell>
          <cell r="F31" t="str">
    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Тарусского района Калужской области</v>
          </cell>
          <cell r="G31" t="str">
            <v>Муниципальное автономное учреждение "Редакция газеты "Октябрь" Тарусского района</v>
          </cell>
          <cell r="H31">
            <v>231000</v>
          </cell>
          <cell r="I31">
            <v>72436</v>
          </cell>
        </row>
        <row r="32">
          <cell r="B32" t="str">
            <v>0103</v>
          </cell>
          <cell r="C32">
            <v>8100098710</v>
          </cell>
          <cell r="D32">
            <v>244</v>
          </cell>
          <cell r="E32" t="str">
            <v>63.91.11.000</v>
          </cell>
          <cell r="F32" t="str">
    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Сухиничского района Калужской области</v>
          </cell>
          <cell r="G32" t="str">
            <v>Муниципальное автономное учреждение "Сухиничская редакция газеты "Организатор"</v>
          </cell>
          <cell r="H32">
            <v>231000</v>
          </cell>
          <cell r="I32">
            <v>96913.46</v>
          </cell>
        </row>
        <row r="33">
          <cell r="B33" t="str">
            <v>0103</v>
          </cell>
          <cell r="C33">
            <v>8100098710</v>
          </cell>
          <cell r="D33">
            <v>244</v>
          </cell>
          <cell r="E33" t="str">
            <v>63.91.11.000</v>
          </cell>
          <cell r="F33" t="str">
    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Спас-Деменского района Калужской области</v>
          </cell>
          <cell r="G33" t="str">
            <v>Автономная некоммерческая организация "Редакция газеты "Новая жизнь"</v>
          </cell>
          <cell r="H33">
            <v>231000</v>
          </cell>
          <cell r="I33">
            <v>97321</v>
          </cell>
        </row>
        <row r="34">
          <cell r="B34" t="str">
            <v>0103</v>
          </cell>
          <cell r="C34">
            <v>8100098710</v>
          </cell>
          <cell r="D34">
            <v>244</v>
          </cell>
          <cell r="E34" t="str">
            <v>63.91.11.000</v>
          </cell>
          <cell r="F34" t="str">
            <v xml:space="preserve"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Козельского района Калужской области </v>
          </cell>
          <cell r="G34" t="str">
            <v>Автономное учреждение «Редакция газеты «Наш город»</v>
          </cell>
          <cell r="H34">
            <v>203000</v>
          </cell>
          <cell r="I34">
            <v>83538</v>
          </cell>
        </row>
        <row r="35">
          <cell r="B35" t="str">
            <v>0103</v>
          </cell>
          <cell r="C35">
            <v>8100098710</v>
          </cell>
          <cell r="D35">
            <v>244</v>
          </cell>
          <cell r="E35" t="str">
            <v>63.91.11.000</v>
          </cell>
          <cell r="F35" t="str">
    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Жиздринского района Калужской области</v>
          </cell>
          <cell r="G35" t="str">
            <v>Автономная некоммерческая организация "Редакция газеты "Искра"</v>
          </cell>
          <cell r="H35">
            <v>231000</v>
          </cell>
          <cell r="I35">
            <v>104034</v>
          </cell>
        </row>
        <row r="36">
          <cell r="B36" t="str">
            <v>0103</v>
          </cell>
          <cell r="C36">
            <v>8100098710</v>
          </cell>
          <cell r="D36">
            <v>244</v>
          </cell>
          <cell r="E36" t="str">
            <v>63.91.11.000</v>
          </cell>
          <cell r="F36" t="str">
    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Медынского района Калужской области</v>
          </cell>
          <cell r="G36" t="str">
            <v>Муниципальное унитарное предприятие  "Редакция газеты  "Заря "</v>
          </cell>
          <cell r="H36">
            <v>231000</v>
          </cell>
          <cell r="I36">
            <v>46512.9</v>
          </cell>
        </row>
        <row r="37">
          <cell r="B37" t="str">
            <v>0103</v>
          </cell>
          <cell r="C37">
            <v>8100098710</v>
          </cell>
          <cell r="D37">
            <v>244</v>
          </cell>
          <cell r="E37" t="str">
            <v>63.91.11.000</v>
          </cell>
          <cell r="F37" t="str">
            <v xml:space="preserve"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Жуковского района Калужской области </v>
          </cell>
          <cell r="G37" t="str">
            <v>Автономная некоммерческая организация "Редакция газеты "Жуковский вестник"</v>
          </cell>
          <cell r="H37">
            <v>231000</v>
          </cell>
          <cell r="I37">
            <v>113948.66</v>
          </cell>
        </row>
        <row r="38">
          <cell r="B38" t="str">
            <v>0103</v>
          </cell>
          <cell r="C38">
            <v>8100098710</v>
          </cell>
          <cell r="D38">
            <v>244</v>
          </cell>
          <cell r="E38" t="str">
            <v>63.91.11.000</v>
          </cell>
          <cell r="F38" t="str">
            <v xml:space="preserve"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Мещовского района Калужской области </v>
          </cell>
          <cell r="G38" t="str">
            <v>Автономная некоммерческая организация "Редакция Мещовской районной газеты "Восход"</v>
          </cell>
          <cell r="H38">
            <v>112000</v>
          </cell>
          <cell r="I38">
            <v>34496</v>
          </cell>
        </row>
        <row r="39">
          <cell r="B39" t="str">
            <v>0103</v>
          </cell>
          <cell r="C39">
            <v>8100098710</v>
          </cell>
          <cell r="D39">
            <v>244</v>
          </cell>
          <cell r="E39" t="str">
            <v>63.91.11.000</v>
          </cell>
          <cell r="F39" t="str">
    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Козельского района Калужской области</v>
          </cell>
          <cell r="G39" t="str">
            <v>Муниципальное автономное учреждение "Редакция газеты "Козельск" Козельского района Калужской области</v>
          </cell>
          <cell r="H39">
            <v>231000</v>
          </cell>
          <cell r="I39">
            <v>125788.6</v>
          </cell>
        </row>
        <row r="40">
          <cell r="B40" t="str">
            <v>0103</v>
          </cell>
          <cell r="C40">
            <v>8100098710</v>
          </cell>
          <cell r="D40">
            <v>244</v>
          </cell>
          <cell r="E40" t="str">
            <v>63.91.11.000</v>
          </cell>
          <cell r="F40" t="str">
            <v>Оказание услуг по опубликованию информационных материалов о деятельности Законодательного Собрания Калужской области в средстве массовой информации, распространяемом на территории Калужской области</v>
          </cell>
          <cell r="G40" t="str">
            <v>Калужский региональный общественный Фонд издания средств массовой коммуникации "Губерния"</v>
          </cell>
          <cell r="H40">
            <v>185000</v>
          </cell>
          <cell r="I40">
            <v>96782.38</v>
          </cell>
        </row>
        <row r="41">
          <cell r="B41" t="str">
            <v>0103</v>
          </cell>
          <cell r="C41">
            <v>8100098710</v>
          </cell>
          <cell r="D41">
            <v>244</v>
          </cell>
          <cell r="E41" t="str">
            <v>63.91.11.000</v>
          </cell>
          <cell r="F41" t="str">
            <v xml:space="preserve"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Юхновского района Калужской области </v>
          </cell>
          <cell r="G41" t="str">
            <v>Автономная некоммерческая организация "Редакция газеты "Юхновские вести"</v>
          </cell>
          <cell r="H41">
            <v>231000</v>
          </cell>
          <cell r="I41">
            <v>74998</v>
          </cell>
        </row>
        <row r="42">
          <cell r="B42" t="str">
            <v>0103</v>
          </cell>
          <cell r="C42">
            <v>8100098710</v>
          </cell>
          <cell r="D42">
            <v>244</v>
          </cell>
          <cell r="E42" t="str">
            <v>63.91.11.000</v>
          </cell>
          <cell r="F42" t="str">
    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Бабынинского района Калужской области</v>
          </cell>
          <cell r="G42" t="str">
            <v>Муниципальное автономное некоммерческое учреждение редация газеты "Бабынинский вестник"</v>
          </cell>
          <cell r="H42">
            <v>126000</v>
          </cell>
          <cell r="I42">
            <v>44863</v>
          </cell>
        </row>
        <row r="43">
          <cell r="B43" t="str">
            <v>0103</v>
          </cell>
          <cell r="C43">
            <v>8100098710</v>
          </cell>
          <cell r="D43">
            <v>244</v>
          </cell>
          <cell r="E43" t="str">
            <v>63.91.11.000</v>
          </cell>
          <cell r="F43" t="str">
    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Ульяновского района Калужской области</v>
          </cell>
          <cell r="G43" t="str">
            <v>Муниципальное автономное учреждение «Редакция газеты «Вестник» МР «Ульяновский район» Калужской области</v>
          </cell>
          <cell r="H43">
            <v>203000</v>
          </cell>
          <cell r="I43">
            <v>76584.2</v>
          </cell>
        </row>
        <row r="44">
          <cell r="B44" t="str">
            <v>0103</v>
          </cell>
          <cell r="C44">
            <v>8100098710</v>
          </cell>
          <cell r="D44">
            <v>244</v>
          </cell>
          <cell r="E44" t="str">
            <v>63.91.11.000</v>
          </cell>
          <cell r="F44" t="str">
            <v xml:space="preserve"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Ферзиковского района Калужской области </v>
          </cell>
          <cell r="G44" t="str">
            <v>Муниципальное казенное учреждение муниципального района «Ферзиковский район» Калужской области «Редакция газеты «Ферзиковские вести»</v>
          </cell>
          <cell r="H44">
            <v>154000</v>
          </cell>
          <cell r="I44">
            <v>27776</v>
          </cell>
        </row>
        <row r="45">
          <cell r="B45" t="str">
            <v>0103</v>
          </cell>
          <cell r="C45">
            <v>8100098710</v>
          </cell>
          <cell r="D45">
            <v>244</v>
          </cell>
          <cell r="E45" t="str">
            <v>63.91.11.000</v>
          </cell>
          <cell r="F45" t="str">
            <v xml:space="preserve"> 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Хвастовичского района Калужской области </v>
          </cell>
          <cell r="G45" t="str">
            <v>Муниципальное бюджетное учреждение "Редакция газеты "Родной край" муниципального района "Хвастовичский район"  Калужской области</v>
          </cell>
          <cell r="H45">
            <v>231000</v>
          </cell>
          <cell r="I45">
            <v>102718</v>
          </cell>
        </row>
        <row r="46">
          <cell r="B46" t="str">
            <v>0103</v>
          </cell>
          <cell r="C46">
            <v>8100098710</v>
          </cell>
          <cell r="D46">
            <v>244</v>
          </cell>
          <cell r="E46" t="str">
            <v>63.91.11.000</v>
          </cell>
          <cell r="F46" t="str">
            <v>Оказание услуг по опубликованию информационных материалов о деятельности Законодательного Собрания Калужской области в средстве массовой информации, распространяемом на территории г. Обнинска Калужской области</v>
          </cell>
          <cell r="G46" t="str">
            <v>Общество с ограниченной ответственностью "НГ-РЕГИОН"</v>
          </cell>
          <cell r="H46">
            <v>228690</v>
          </cell>
          <cell r="I46">
            <v>95135.039999999994</v>
          </cell>
        </row>
        <row r="47">
          <cell r="B47" t="str">
            <v>0103</v>
          </cell>
          <cell r="C47">
            <v>8100098710</v>
          </cell>
          <cell r="D47">
            <v>244</v>
          </cell>
          <cell r="E47" t="str">
            <v>63.91.11.000</v>
          </cell>
          <cell r="F47" t="str">
            <v>Оказание услуг по опубликованию информационных материалов о деятельности Законодательного Собрания Калужской области в средстве массовой информации, распространяемом на территории г. Обнинска Калужской области</v>
          </cell>
          <cell r="G47" t="str">
            <v>Общество с ограниченной ответственностью "Обнинский вестник"</v>
          </cell>
          <cell r="H47">
            <v>228690</v>
          </cell>
          <cell r="I47">
            <v>101429.46</v>
          </cell>
        </row>
        <row r="48">
          <cell r="B48" t="str">
            <v>0103</v>
          </cell>
          <cell r="C48">
            <v>8100098710</v>
          </cell>
          <cell r="D48">
            <v>244</v>
          </cell>
          <cell r="E48" t="str">
            <v>63.91.11.000</v>
          </cell>
          <cell r="F48" t="str">
            <v>Оказание услуг по опубликованию информационных материалов о деятельности Законодательного Собрания Калужской области в средстве массовой информации, распространяемом на территории г. Балабаново, г. Боровск, г. Ермолино с. Ворсино, д. Кривское Калужской области</v>
          </cell>
          <cell r="G48" t="str">
            <v>Общество с ограниченной ответственностью  "Мак-Медиа"</v>
          </cell>
          <cell r="H48">
            <v>228690</v>
          </cell>
          <cell r="I48">
            <v>115557.75</v>
          </cell>
        </row>
        <row r="49">
          <cell r="B49" t="str">
            <v>0103</v>
          </cell>
          <cell r="C49">
            <v>8100098710</v>
          </cell>
          <cell r="D49">
            <v>244</v>
          </cell>
          <cell r="E49" t="str">
            <v>63.91.11.000</v>
          </cell>
          <cell r="F49" t="str">
            <v>Оказание услуг по опубликованию информационных материалов о деятельности Законодательного Собрания Калужской области в средстве массовой информации, распространяемом на территории г. Обнинска, Боровского, Жуковского, Малоярославецкого районов Калужской области</v>
          </cell>
          <cell r="G49" t="str">
            <v>Общество с ограниченной ответственностью "НГ-РЕГИОН"</v>
          </cell>
          <cell r="H49">
            <v>270270</v>
          </cell>
          <cell r="I49">
            <v>89575.2</v>
          </cell>
        </row>
        <row r="50">
          <cell r="B50" t="str">
            <v>0103</v>
          </cell>
          <cell r="C50">
            <v>8100098710</v>
          </cell>
          <cell r="D50">
            <v>244</v>
          </cell>
          <cell r="E50" t="str">
            <v>63.91.11.000</v>
          </cell>
          <cell r="F50" t="str">
            <v>Оказание услуг по опубликованию информационных материалов о деятельности Законодательного Собрания Калужской области в средстве массовой информации, распространяемом на территории г. Обнинска Калужской области</v>
          </cell>
          <cell r="G50" t="str">
            <v>Общество с ограниченной ответственностью "Редакция городской газеты "Обнинск"</v>
          </cell>
          <cell r="H50">
            <v>203060</v>
          </cell>
          <cell r="I50">
            <v>96136.92</v>
          </cell>
        </row>
        <row r="51">
          <cell r="B51" t="str">
            <v>0103</v>
          </cell>
          <cell r="C51">
            <v>8100098710</v>
          </cell>
          <cell r="D51">
            <v>244</v>
          </cell>
          <cell r="E51" t="str">
            <v>63.91.11.000</v>
          </cell>
          <cell r="F51" t="str">
            <v xml:space="preserve">Оказание услуг по опубликованию информационных материалов о деятельности Законодательного Собрания Калужской области в средстве массовой информации, распространяемом на территории г. Обнинск, г. Балабаново, г. Боровск, г. Малоярославец, г. Жуков, г. Белоусово Калужской области </v>
          </cell>
          <cell r="G51" t="str">
            <v>Общество с ограниченной ответственностью  "Мак-Медиа"</v>
          </cell>
          <cell r="H51">
            <v>267300</v>
          </cell>
          <cell r="I51">
            <v>169200.9</v>
          </cell>
        </row>
        <row r="52">
          <cell r="B52" t="str">
            <v>0103</v>
          </cell>
          <cell r="C52">
            <v>8100098710</v>
          </cell>
          <cell r="D52">
            <v>244</v>
          </cell>
          <cell r="E52" t="str">
            <v>63.99.10.190</v>
          </cell>
          <cell r="F52" t="str">
            <v>Оказание услуг по опубликованию информационных материалов о деятельности Законодательного Собрания Калужской области в Интернет СМИ</v>
          </cell>
          <cell r="G52" t="str">
            <v>Общество с ограниченной ответственностью "Регнум"</v>
          </cell>
          <cell r="H52">
            <v>28000</v>
          </cell>
          <cell r="I52">
            <v>5600</v>
          </cell>
        </row>
        <row r="53">
          <cell r="B53" t="str">
            <v>0103</v>
          </cell>
          <cell r="C53">
            <v>8100098710</v>
          </cell>
          <cell r="D53">
            <v>244</v>
          </cell>
          <cell r="E53" t="str">
            <v>63.99.10.190</v>
          </cell>
          <cell r="F53" t="str">
            <v>Оказание услуг по опубликованию информационных материалов о деятельности Законодательного Собрания Калужской области в новостном Интернет – портале</v>
          </cell>
          <cell r="G53" t="str">
            <v>Общество с ограниченной ответственностью "Калуга ТВ"</v>
          </cell>
          <cell r="H53">
            <v>200000</v>
          </cell>
          <cell r="I53">
            <v>80000</v>
          </cell>
        </row>
        <row r="54">
          <cell r="B54" t="str">
            <v>0103</v>
          </cell>
          <cell r="C54">
            <v>8100098710</v>
          </cell>
          <cell r="D54">
            <v>244</v>
          </cell>
          <cell r="E54" t="str">
            <v>60.20.12.000</v>
          </cell>
          <cell r="F54" t="str">
            <v>Оказание информационных услуг, посвященных деятельности Законодательного Собрания Калужской области на телевизионном канале и радиоканале СМИ, осуществляющего производство и распространение информационных материалов на эфирных аналоговых каналах телевидения и радиовещания</v>
          </cell>
          <cell r="G54" t="str">
            <v>Федеральное государственное унитарное предприятие "Всероссийская государственная телевизионная и радиовещательная компания "Государственная телевизионная и радиовещательная компания "Калуга"</v>
          </cell>
          <cell r="H54">
            <v>4219626.63</v>
          </cell>
          <cell r="I54">
            <v>1489525.8</v>
          </cell>
        </row>
        <row r="55">
          <cell r="B55" t="str">
            <v>0103</v>
          </cell>
          <cell r="C55">
            <v>8100098710</v>
          </cell>
          <cell r="D55">
            <v>244</v>
          </cell>
          <cell r="E55" t="str">
            <v>60.20.12.000</v>
          </cell>
          <cell r="F55" t="str">
            <v>Оказание информационных услуг, посвященных деятельности Законодательного Собрания Калужской области на телевизионном канале СМИ, осуществляющего производство и распространение информационных материалов на канале эфирного аналогового телевидения</v>
          </cell>
          <cell r="G55" t="str">
            <v>Общество с ограниченной ответственностью "Телерадиокомпания "Ника"</v>
          </cell>
          <cell r="H55">
            <v>2197052</v>
          </cell>
          <cell r="I55">
            <v>433752.44</v>
          </cell>
        </row>
        <row r="56">
          <cell r="B56" t="str">
            <v>0103</v>
          </cell>
          <cell r="C56">
            <v>8100098710</v>
          </cell>
          <cell r="D56">
            <v>244</v>
          </cell>
          <cell r="E56" t="str">
            <v>63.99.10.190</v>
          </cell>
          <cell r="F56" t="str">
            <v xml:space="preserve">Оказание услуг  по опубликованию  информационных материалов о деятельности Законодательного Собрания Калужской области в  Интернет – СМИ </v>
          </cell>
          <cell r="G56" t="str">
            <v>Общество с ограниченной ответственностью "Агентство "Комсомольская правда-Калуга"</v>
          </cell>
          <cell r="H56">
            <v>94400</v>
          </cell>
          <cell r="I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tabSelected="1" workbookViewId="0">
      <selection activeCell="A112" sqref="A112"/>
    </sheetView>
  </sheetViews>
  <sheetFormatPr defaultRowHeight="14.4" x14ac:dyDescent="0.3"/>
  <cols>
    <col min="1" max="1" width="10.5546875" customWidth="1"/>
    <col min="2" max="2" width="7.44140625" customWidth="1"/>
    <col min="3" max="3" width="11.5546875" customWidth="1"/>
    <col min="4" max="4" width="8.109375" customWidth="1"/>
    <col min="5" max="5" width="10.33203125" customWidth="1"/>
    <col min="6" max="6" width="26.109375" customWidth="1"/>
    <col min="7" max="7" width="25.88671875" customWidth="1"/>
    <col min="8" max="9" width="19.109375" customWidth="1"/>
    <col min="10" max="10" width="10" bestFit="1" customWidth="1"/>
  </cols>
  <sheetData>
    <row r="1" spans="1:18" ht="117" customHeight="1" x14ac:dyDescent="0.3">
      <c r="H1" s="43" t="s">
        <v>18</v>
      </c>
      <c r="I1" s="43"/>
    </row>
    <row r="2" spans="1:18" x14ac:dyDescent="0.3">
      <c r="F2" s="9" t="s">
        <v>19</v>
      </c>
    </row>
    <row r="3" spans="1:18" ht="29.25" customHeight="1" x14ac:dyDescent="0.3">
      <c r="B3" s="49" t="s">
        <v>20</v>
      </c>
      <c r="C3" s="49"/>
      <c r="D3" s="49"/>
      <c r="E3" s="49"/>
      <c r="F3" s="49"/>
      <c r="G3" s="49"/>
      <c r="H3" s="49"/>
    </row>
    <row r="4" spans="1:18" x14ac:dyDescent="0.3">
      <c r="F4" s="5" t="s">
        <v>36</v>
      </c>
    </row>
    <row r="5" spans="1:18" ht="15" x14ac:dyDescent="0.25">
      <c r="B5" s="11"/>
      <c r="C5" s="11"/>
      <c r="D5" s="11"/>
      <c r="E5" s="12"/>
      <c r="F5" s="50" t="s">
        <v>30</v>
      </c>
      <c r="G5" s="50"/>
      <c r="H5" s="50"/>
      <c r="I5" s="50"/>
      <c r="M5" s="11"/>
      <c r="N5" s="11"/>
      <c r="O5" s="11"/>
      <c r="P5" s="12"/>
      <c r="Q5" s="12"/>
      <c r="R5" s="11"/>
    </row>
    <row r="6" spans="1:18" x14ac:dyDescent="0.3">
      <c r="A6" s="11" t="s">
        <v>27</v>
      </c>
      <c r="B6" s="11"/>
      <c r="C6" s="11"/>
      <c r="D6" s="11"/>
      <c r="E6" s="12"/>
      <c r="F6" s="12" t="s">
        <v>31</v>
      </c>
      <c r="I6" s="8" t="s">
        <v>13</v>
      </c>
    </row>
    <row r="7" spans="1:18" ht="18.75" customHeight="1" x14ac:dyDescent="0.3">
      <c r="A7" s="11" t="s">
        <v>28</v>
      </c>
      <c r="B7" s="11"/>
      <c r="C7" s="12"/>
      <c r="D7" s="12"/>
      <c r="E7" s="12"/>
      <c r="F7" s="12"/>
      <c r="H7" s="16" t="s">
        <v>14</v>
      </c>
      <c r="I7" s="17">
        <v>43284</v>
      </c>
    </row>
    <row r="8" spans="1:18" ht="18.75" customHeight="1" x14ac:dyDescent="0.3">
      <c r="A8" s="53" t="s">
        <v>29</v>
      </c>
      <c r="B8" s="53"/>
      <c r="C8" s="53"/>
      <c r="D8" s="12"/>
      <c r="E8" s="12"/>
      <c r="F8" s="12"/>
      <c r="H8" s="16" t="s">
        <v>15</v>
      </c>
      <c r="I8" s="6">
        <v>10863435</v>
      </c>
    </row>
    <row r="9" spans="1:18" ht="18.75" customHeight="1" x14ac:dyDescent="0.3">
      <c r="A9" s="31"/>
      <c r="B9" s="31"/>
      <c r="C9" s="31"/>
      <c r="D9" s="12"/>
      <c r="E9" s="12"/>
      <c r="F9" s="12"/>
      <c r="H9" s="16" t="s">
        <v>16</v>
      </c>
      <c r="I9" s="6">
        <v>29701000</v>
      </c>
    </row>
    <row r="10" spans="1:18" ht="18.75" customHeight="1" x14ac:dyDescent="0.25">
      <c r="B10" s="15"/>
      <c r="C10" s="15"/>
      <c r="D10" s="12"/>
      <c r="E10" s="12"/>
      <c r="F10" s="12"/>
      <c r="H10" s="16"/>
      <c r="I10" s="6"/>
    </row>
    <row r="11" spans="1:18" ht="18.75" customHeight="1" x14ac:dyDescent="0.3">
      <c r="B11" s="15"/>
      <c r="C11" s="15"/>
      <c r="D11" s="12"/>
      <c r="E11" s="12"/>
      <c r="F11" s="12"/>
      <c r="H11" s="16" t="s">
        <v>17</v>
      </c>
      <c r="I11" s="6">
        <v>383</v>
      </c>
    </row>
    <row r="12" spans="1:18" ht="18.75" customHeight="1" x14ac:dyDescent="0.25">
      <c r="B12" s="15"/>
      <c r="C12" s="15"/>
      <c r="D12" s="12"/>
      <c r="E12" s="12"/>
      <c r="F12" s="12"/>
      <c r="H12" s="16"/>
      <c r="I12" s="18"/>
    </row>
    <row r="13" spans="1:18" ht="29.25" customHeight="1" x14ac:dyDescent="0.3">
      <c r="A13" s="44" t="s">
        <v>21</v>
      </c>
      <c r="B13" s="51"/>
      <c r="C13" s="51"/>
      <c r="D13" s="52"/>
      <c r="E13" s="44" t="s">
        <v>3</v>
      </c>
      <c r="F13" s="44" t="s">
        <v>0</v>
      </c>
      <c r="G13" s="44" t="s">
        <v>5</v>
      </c>
      <c r="H13" s="44" t="s">
        <v>6</v>
      </c>
      <c r="I13" s="44" t="s">
        <v>7</v>
      </c>
    </row>
    <row r="14" spans="1:18" ht="76.5" customHeight="1" x14ac:dyDescent="0.3">
      <c r="A14" s="45"/>
      <c r="B14" s="4" t="s">
        <v>1</v>
      </c>
      <c r="C14" s="4" t="s">
        <v>2</v>
      </c>
      <c r="D14" s="4" t="s">
        <v>4</v>
      </c>
      <c r="E14" s="45"/>
      <c r="F14" s="45"/>
      <c r="G14" s="45"/>
      <c r="H14" s="45"/>
      <c r="I14" s="45"/>
    </row>
    <row r="15" spans="1:18" ht="31.5" customHeight="1" x14ac:dyDescent="0.3">
      <c r="A15" s="54" t="s">
        <v>33</v>
      </c>
      <c r="B15" s="7" t="str">
        <f>'[1]После проверки МФ'!C16</f>
        <v>1201</v>
      </c>
      <c r="C15" s="37">
        <f>'[1]После проверки МФ'!D16</f>
        <v>5000298711</v>
      </c>
      <c r="D15" s="37">
        <f>'[1]После проверки МФ'!E16</f>
        <v>244</v>
      </c>
      <c r="E15" s="38" t="str">
        <f>'[1]После проверки МФ'!F16</f>
        <v>92.40.10.119</v>
      </c>
      <c r="F15" s="39" t="str">
        <f>'[1]После проверки МФ'!G16</f>
        <v>Размещение официальной информации на телевидении</v>
      </c>
      <c r="G15" s="40" t="str">
        <f>'[1]После проверки МФ'!H16</f>
        <v>ГТРК "Калуга"</v>
      </c>
      <c r="H15" s="24">
        <f>'[1]После проверки МФ'!I16</f>
        <v>3399462</v>
      </c>
      <c r="I15" s="25">
        <f>'[1]После проверки МФ'!J16</f>
        <v>653491.07999999996</v>
      </c>
      <c r="J15" s="2"/>
      <c r="K15" s="2"/>
    </row>
    <row r="16" spans="1:18" ht="39" customHeight="1" x14ac:dyDescent="0.3">
      <c r="A16" s="55"/>
      <c r="B16" s="7" t="str">
        <f>'[1]После проверки МФ'!C18</f>
        <v>1202</v>
      </c>
      <c r="C16" s="37">
        <f>'[1]После проверки МФ'!D18</f>
        <v>5000298711</v>
      </c>
      <c r="D16" s="37">
        <f>'[1]После проверки МФ'!E18</f>
        <v>244</v>
      </c>
      <c r="E16" s="38" t="str">
        <f>'[1]После проверки МФ'!F18</f>
        <v>92.40.10.119</v>
      </c>
      <c r="F16" s="40" t="str">
        <f>'[1]После проверки МФ'!G18</f>
        <v>Размещение официальной информации в печатном издании</v>
      </c>
      <c r="G16" s="40" t="str">
        <f>'[1]После проверки МФ'!H18</f>
        <v xml:space="preserve">Муниципальное казенное учреждение "Редакция газеты "Балабаново" </v>
      </c>
      <c r="H16" s="24">
        <f>'[1]После проверки МФ'!I18</f>
        <v>244000</v>
      </c>
      <c r="I16" s="25">
        <f>'[1]После проверки МФ'!J18</f>
        <v>35646.33</v>
      </c>
    </row>
    <row r="17" spans="1:9" ht="43.5" customHeight="1" x14ac:dyDescent="0.3">
      <c r="A17" s="55"/>
      <c r="B17" s="7" t="str">
        <f>'[1]После проверки МФ'!C19</f>
        <v>1202</v>
      </c>
      <c r="C17" s="37">
        <f>'[1]После проверки МФ'!D19</f>
        <v>5000298711</v>
      </c>
      <c r="D17" s="37">
        <f>'[1]После проверки МФ'!E19</f>
        <v>244</v>
      </c>
      <c r="E17" s="38" t="str">
        <f>'[1]После проверки МФ'!F19</f>
        <v>92.40.10.119</v>
      </c>
      <c r="F17" s="40" t="str">
        <f>'[1]После проверки МФ'!G19</f>
        <v>Размещение официальной информации в печатном издании</v>
      </c>
      <c r="G17" s="40" t="str">
        <f>'[1]После проверки МФ'!H19</f>
        <v xml:space="preserve">Муниципальное автономное учреждение "Редакция газеты "Людиноский рабочий" </v>
      </c>
      <c r="H17" s="25">
        <f>'[1]После проверки МФ'!I19</f>
        <v>244000</v>
      </c>
      <c r="I17" s="25">
        <f>'[1]После проверки МФ'!J19</f>
        <v>41455.599999999999</v>
      </c>
    </row>
    <row r="18" spans="1:9" ht="36.75" customHeight="1" x14ac:dyDescent="0.3">
      <c r="A18" s="55"/>
      <c r="B18" s="7" t="str">
        <f>'[1]После проверки МФ'!C20</f>
        <v>1202</v>
      </c>
      <c r="C18" s="37">
        <f>'[1]После проверки МФ'!D20</f>
        <v>5000298711</v>
      </c>
      <c r="D18" s="37">
        <f>'[1]После проверки МФ'!E20</f>
        <v>244</v>
      </c>
      <c r="E18" s="38" t="str">
        <f>'[1]После проверки МФ'!F20</f>
        <v>92.40.10.119</v>
      </c>
      <c r="F18" s="40" t="str">
        <f>'[1]После проверки МФ'!G20</f>
        <v>Размещение официальной информации в печатном издании</v>
      </c>
      <c r="G18" s="40" t="str">
        <f>'[1]После проверки МФ'!H20</f>
        <v xml:space="preserve">Муниципальное казенное учреждение муниципального района «Ферзиковский район» Калужской области «Редакция газеты «Ферзиковские вести» </v>
      </c>
      <c r="H18" s="25">
        <f>'[1]После проверки МФ'!I20</f>
        <v>244000</v>
      </c>
      <c r="I18" s="25">
        <f>'[1]После проверки МФ'!J20</f>
        <v>22521.200000000001</v>
      </c>
    </row>
    <row r="19" spans="1:9" ht="66.599999999999994" x14ac:dyDescent="0.3">
      <c r="A19" s="55"/>
      <c r="B19" s="7" t="str">
        <f>'[1]После проверки МФ'!C21</f>
        <v>1202</v>
      </c>
      <c r="C19" s="37">
        <f>'[1]После проверки МФ'!D21</f>
        <v>5000298711</v>
      </c>
      <c r="D19" s="37">
        <f>'[1]После проверки МФ'!E21</f>
        <v>244</v>
      </c>
      <c r="E19" s="38" t="str">
        <f>'[1]После проверки МФ'!F21</f>
        <v>92.40.10.119</v>
      </c>
      <c r="F19" s="40" t="str">
        <f>'[1]После проверки МФ'!G21</f>
        <v>Размещение официальной информации в печатном издании</v>
      </c>
      <c r="G19" s="40" t="str">
        <f>'[1]После проверки МФ'!H21</f>
        <v xml:space="preserve">муниципальное автономное учреждение "Редакция газеты муниципального района"Перемышльский район" "Наша жизнь </v>
      </c>
      <c r="H19" s="24">
        <f>'[1]После проверки МФ'!I21</f>
        <v>231800</v>
      </c>
      <c r="I19" s="25">
        <f>'[1]После проверки МФ'!J21</f>
        <v>5795</v>
      </c>
    </row>
    <row r="20" spans="1:9" ht="43.5" customHeight="1" x14ac:dyDescent="0.3">
      <c r="A20" s="55"/>
      <c r="B20" s="7" t="str">
        <f>'[1]После проверки МФ'!C22</f>
        <v>1202</v>
      </c>
      <c r="C20" s="37">
        <f>'[1]После проверки МФ'!D22</f>
        <v>5000298711</v>
      </c>
      <c r="D20" s="37">
        <f>'[1]После проверки МФ'!E22</f>
        <v>244</v>
      </c>
      <c r="E20" s="38" t="str">
        <f>'[1]После проверки МФ'!F22</f>
        <v>92.40.10.119</v>
      </c>
      <c r="F20" s="40" t="str">
        <f>'[1]После проверки МФ'!G22</f>
        <v>Размещение официальной информации в печатном издании</v>
      </c>
      <c r="G20" s="40" t="str">
        <f>'[1]После проверки МФ'!H22</f>
        <v xml:space="preserve">Муниципальное автономное учреждение "Сухиничская редакция газеты "Организатор" </v>
      </c>
      <c r="H20" s="24">
        <f>'[1]После проверки МФ'!I22</f>
        <v>244000</v>
      </c>
      <c r="I20" s="25">
        <f>'[1]После проверки МФ'!J22</f>
        <v>19164</v>
      </c>
    </row>
    <row r="21" spans="1:9" ht="53.25" customHeight="1" x14ac:dyDescent="0.3">
      <c r="A21" s="55"/>
      <c r="B21" s="7" t="str">
        <f>'[1]После проверки МФ'!C23</f>
        <v>1202</v>
      </c>
      <c r="C21" s="37">
        <f>'[1]После проверки МФ'!D23</f>
        <v>5000298711</v>
      </c>
      <c r="D21" s="37">
        <f>'[1]После проверки МФ'!E23</f>
        <v>244</v>
      </c>
      <c r="E21" s="38" t="str">
        <f>'[1]После проверки МФ'!F23</f>
        <v>92.40.10.119</v>
      </c>
      <c r="F21" s="40" t="str">
        <f>'[1]После проверки МФ'!G23</f>
        <v>Размещение официальной информации в печатном издании</v>
      </c>
      <c r="G21" s="40" t="str">
        <f>'[1]После проверки МФ'!H23</f>
        <v xml:space="preserve">муниципальное автономное учреждение "Редакция газеты "Козельск", Козельского района Калужской области </v>
      </c>
      <c r="H21" s="24">
        <f>'[1]После проверки МФ'!I23</f>
        <v>231800</v>
      </c>
      <c r="I21" s="25">
        <f>'[1]После проверки МФ'!J23</f>
        <v>0</v>
      </c>
    </row>
    <row r="22" spans="1:9" ht="40.200000000000003" x14ac:dyDescent="0.3">
      <c r="A22" s="55"/>
      <c r="B22" s="7" t="str">
        <f>'[1]После проверки МФ'!C24</f>
        <v>1202</v>
      </c>
      <c r="C22" s="37">
        <f>'[1]После проверки МФ'!D24</f>
        <v>5000298711</v>
      </c>
      <c r="D22" s="37">
        <f>'[1]После проверки МФ'!E24</f>
        <v>244</v>
      </c>
      <c r="E22" s="38" t="str">
        <f>'[1]После проверки МФ'!F24</f>
        <v>92.40.10.119</v>
      </c>
      <c r="F22" s="40" t="str">
        <f>'[1]После проверки МФ'!G24</f>
        <v>Размещение официальной информации в печатном издании</v>
      </c>
      <c r="G22" s="40" t="str">
        <f>'[1]После проверки МФ'!H24</f>
        <v xml:space="preserve">Автономная некоммерческая организация "Редакция газеты "Юхновские вести" </v>
      </c>
      <c r="H22" s="24">
        <f>'[1]После проверки МФ'!I24</f>
        <v>247000</v>
      </c>
      <c r="I22" s="25">
        <f>'[1]После проверки МФ'!J24</f>
        <v>30047.55</v>
      </c>
    </row>
    <row r="23" spans="1:9" ht="66.599999999999994" x14ac:dyDescent="0.3">
      <c r="A23" s="55"/>
      <c r="B23" s="7" t="str">
        <f>'[1]После проверки МФ'!C25</f>
        <v>1202</v>
      </c>
      <c r="C23" s="37">
        <f>'[1]После проверки МФ'!D25</f>
        <v>5000298711</v>
      </c>
      <c r="D23" s="37">
        <f>'[1]После проверки МФ'!E25</f>
        <v>244</v>
      </c>
      <c r="E23" s="38" t="str">
        <f>'[1]После проверки МФ'!F25</f>
        <v>92.40.10.119</v>
      </c>
      <c r="F23" s="40" t="str">
        <f>'[1]После проверки МФ'!G25</f>
        <v>Размещение официальной информации в печатном издании</v>
      </c>
      <c r="G23" s="40" t="str">
        <f>'[1]После проверки МФ'!H25</f>
        <v xml:space="preserve">Унитарное муниципальное предприятие Муниципального района "Малоярославецкий район"- "Редакция газеты "Маяк" </v>
      </c>
      <c r="H23" s="24">
        <f>'[1]После проверки МФ'!I25</f>
        <v>231800</v>
      </c>
      <c r="I23" s="25">
        <f>'[1]После проверки МФ'!J25</f>
        <v>26047</v>
      </c>
    </row>
    <row r="24" spans="1:9" ht="40.200000000000003" x14ac:dyDescent="0.3">
      <c r="A24" s="55"/>
      <c r="B24" s="7" t="str">
        <f>'[1]После проверки МФ'!C26</f>
        <v>1202</v>
      </c>
      <c r="C24" s="37">
        <f>'[1]После проверки МФ'!D26</f>
        <v>5000298711</v>
      </c>
      <c r="D24" s="37">
        <f>'[1]После проверки МФ'!E26</f>
        <v>244</v>
      </c>
      <c r="E24" s="38" t="str">
        <f>'[1]После проверки МФ'!F26</f>
        <v>92.40.10.119</v>
      </c>
      <c r="F24" s="40" t="str">
        <f>'[1]После проверки МФ'!G26</f>
        <v>Размещение официальной информации в печатном издании</v>
      </c>
      <c r="G24" s="41" t="str">
        <f>'[1]После проверки МФ'!H26</f>
        <v>Муниципальное унитарное предприятие 'Редакция газеты "Заря"</v>
      </c>
      <c r="H24" s="24">
        <f>'[1]После проверки МФ'!I26</f>
        <v>244000</v>
      </c>
      <c r="I24" s="25">
        <f>'[1]После проверки МФ'!J26</f>
        <v>51851.22</v>
      </c>
    </row>
    <row r="25" spans="1:9" ht="40.200000000000003" x14ac:dyDescent="0.3">
      <c r="A25" s="55"/>
      <c r="B25" s="7" t="str">
        <f>'[1]После проверки МФ'!C27</f>
        <v>1202</v>
      </c>
      <c r="C25" s="37">
        <f>'[1]После проверки МФ'!D27</f>
        <v>5000298711</v>
      </c>
      <c r="D25" s="37">
        <f>'[1]После проверки МФ'!E27</f>
        <v>244</v>
      </c>
      <c r="E25" s="38" t="str">
        <f>'[1]После проверки МФ'!F27</f>
        <v>92.40.10.119</v>
      </c>
      <c r="F25" s="40" t="str">
        <f>'[1]После проверки МФ'!G27</f>
        <v>Размещение официальной информации в печатном издании</v>
      </c>
      <c r="G25" s="40" t="str">
        <f>'[1]После проверки МФ'!H27</f>
        <v xml:space="preserve">Муниципальное казенное учереждение "Редакция газеты "Знамя труда" </v>
      </c>
      <c r="H25" s="24">
        <f>'[1]После проверки МФ'!I27</f>
        <v>244000</v>
      </c>
      <c r="I25" s="25">
        <f>'[1]После проверки МФ'!J27</f>
        <v>0</v>
      </c>
    </row>
    <row r="26" spans="1:9" ht="37.5" customHeight="1" x14ac:dyDescent="0.3">
      <c r="A26" s="55"/>
      <c r="B26" s="7" t="str">
        <f>'[1]После проверки МФ'!C28</f>
        <v>1202</v>
      </c>
      <c r="C26" s="37">
        <f>'[1]После проверки МФ'!D28</f>
        <v>5000298711</v>
      </c>
      <c r="D26" s="37">
        <f>'[1]После проверки МФ'!E28</f>
        <v>244</v>
      </c>
      <c r="E26" s="38" t="str">
        <f>'[1]После проверки МФ'!F28</f>
        <v>92.40.10.119</v>
      </c>
      <c r="F26" s="40" t="str">
        <f>'[1]После проверки МФ'!G28</f>
        <v>Размещение официальной информации в печатном издании</v>
      </c>
      <c r="G26" s="40" t="str">
        <f>'[1]После проверки МФ'!H28</f>
        <v>Автономное учреждение "Редакция газеты "Наш город"</v>
      </c>
      <c r="H26" s="24">
        <f>'[1]После проверки МФ'!I28</f>
        <v>219600</v>
      </c>
      <c r="I26" s="25">
        <f>'[1]После проверки МФ'!J28</f>
        <v>24997.8</v>
      </c>
    </row>
    <row r="27" spans="1:9" ht="40.200000000000003" x14ac:dyDescent="0.3">
      <c r="A27" s="55"/>
      <c r="B27" s="7" t="str">
        <f>'[1]После проверки МФ'!C29</f>
        <v>1202</v>
      </c>
      <c r="C27" s="37">
        <f>'[1]После проверки МФ'!D29</f>
        <v>5000298711</v>
      </c>
      <c r="D27" s="37">
        <f>'[1]После проверки МФ'!E29</f>
        <v>244</v>
      </c>
      <c r="E27" s="38" t="str">
        <f>'[1]После проверки МФ'!F29</f>
        <v>92.40.10.119</v>
      </c>
      <c r="F27" s="40" t="str">
        <f>'[1]После проверки МФ'!G29</f>
        <v>Размещение официальной информации в печатном издании</v>
      </c>
      <c r="G27" s="40" t="str">
        <f>'[1]После проверки МФ'!H29</f>
        <v>АНО "Редакция газеты "Искра"</v>
      </c>
      <c r="H27" s="25">
        <f>'[1]После проверки МФ'!I29</f>
        <v>231800</v>
      </c>
      <c r="I27" s="25">
        <f>'[1]После проверки МФ'!J29</f>
        <v>32781.4</v>
      </c>
    </row>
    <row r="28" spans="1:9" ht="55.5" customHeight="1" x14ac:dyDescent="0.3">
      <c r="A28" s="55"/>
      <c r="B28" s="7" t="str">
        <f>'[1]После проверки МФ'!C30</f>
        <v>1202</v>
      </c>
      <c r="C28" s="37">
        <f>'[1]После проверки МФ'!D30</f>
        <v>5000298711</v>
      </c>
      <c r="D28" s="37">
        <f>'[1]После проверки МФ'!E30</f>
        <v>244</v>
      </c>
      <c r="E28" s="38" t="str">
        <f>'[1]После проверки МФ'!F30</f>
        <v>92.40.10.119</v>
      </c>
      <c r="F28" s="40" t="str">
        <f>'[1]После проверки МФ'!G30</f>
        <v>Размещение официальной информации в печатном издании</v>
      </c>
      <c r="G28" s="40" t="str">
        <f>'[1]После проверки МФ'!H30</f>
        <v xml:space="preserve">Автономная некоммерческая организация "Редакция Мещовской районной газеты "Восход" </v>
      </c>
      <c r="H28" s="24">
        <f>'[1]После проверки МФ'!I30</f>
        <v>231800</v>
      </c>
      <c r="I28" s="25">
        <f>'[1]После проверки МФ'!J30</f>
        <v>16244.3</v>
      </c>
    </row>
    <row r="29" spans="1:9" ht="53.4" x14ac:dyDescent="0.3">
      <c r="A29" s="55"/>
      <c r="B29" s="7" t="str">
        <f>'[1]После проверки МФ'!C31</f>
        <v>1202</v>
      </c>
      <c r="C29" s="37">
        <f>'[1]После проверки МФ'!D31</f>
        <v>5000298711</v>
      </c>
      <c r="D29" s="37">
        <f>'[1]После проверки МФ'!E31</f>
        <v>244</v>
      </c>
      <c r="E29" s="38" t="str">
        <f>'[1]После проверки МФ'!F31</f>
        <v>92.40.10.119</v>
      </c>
      <c r="F29" s="40" t="str">
        <f>'[1]После проверки МФ'!G31</f>
        <v>Размещение официальной информации в печатном издании</v>
      </c>
      <c r="G29" s="40" t="str">
        <f>'[1]После проверки МФ'!H31</f>
        <v xml:space="preserve">Калужский региональный общественный Фонд издания средств массовой коммуникации "Губерния" </v>
      </c>
      <c r="H29" s="24">
        <f>'[1]После проверки МФ'!I31</f>
        <v>221515</v>
      </c>
      <c r="I29" s="25">
        <f>'[1]После проверки МФ'!J31</f>
        <v>45736.26</v>
      </c>
    </row>
    <row r="30" spans="1:9" ht="40.200000000000003" x14ac:dyDescent="0.3">
      <c r="A30" s="55"/>
      <c r="B30" s="7" t="str">
        <f>'[1]После проверки МФ'!C32</f>
        <v>1202</v>
      </c>
      <c r="C30" s="37">
        <f>'[1]После проверки МФ'!D32</f>
        <v>5000298711</v>
      </c>
      <c r="D30" s="37">
        <f>'[1]После проверки МФ'!E32</f>
        <v>244</v>
      </c>
      <c r="E30" s="38" t="str">
        <f>'[1]После проверки МФ'!F32</f>
        <v>92.40.10.119</v>
      </c>
      <c r="F30" s="40" t="str">
        <f>'[1]После проверки МФ'!G32</f>
        <v>Размещение официальной информации в печатном издании</v>
      </c>
      <c r="G30" s="40" t="str">
        <f>'[1]После проверки МФ'!H32</f>
        <v>АНО "Редакция газеты "Новая жизнь"</v>
      </c>
      <c r="H30" s="24">
        <f>'[1]После проверки МФ'!I32</f>
        <v>231800</v>
      </c>
      <c r="I30" s="25">
        <f>'[1]После проверки МФ'!J32</f>
        <v>28541.9</v>
      </c>
    </row>
    <row r="31" spans="1:9" ht="53.4" x14ac:dyDescent="0.3">
      <c r="A31" s="55"/>
      <c r="B31" s="7" t="str">
        <f>'[1]После проверки МФ'!C33</f>
        <v>1202</v>
      </c>
      <c r="C31" s="37">
        <f>'[1]После проверки МФ'!D33</f>
        <v>5000298711</v>
      </c>
      <c r="D31" s="37">
        <f>'[1]После проверки МФ'!E33</f>
        <v>244</v>
      </c>
      <c r="E31" s="38" t="str">
        <f>'[1]После проверки МФ'!F33</f>
        <v>92.40.10.119</v>
      </c>
      <c r="F31" s="40" t="str">
        <f>'[1]После проверки МФ'!G33</f>
        <v>Размещение официальной информации в печатном издании</v>
      </c>
      <c r="G31" s="40" t="str">
        <f>'[1]После проверки МФ'!H33</f>
        <v>Муниципальное автономное учреждение "Редакция газеты "Думиничские вести" МР "Думиничский район"</v>
      </c>
      <c r="H31" s="25">
        <f>'[1]После проверки МФ'!I33</f>
        <v>244000</v>
      </c>
      <c r="I31" s="25">
        <f>'[1]После проверки МФ'!J33</f>
        <v>39491.4</v>
      </c>
    </row>
    <row r="32" spans="1:9" ht="53.4" x14ac:dyDescent="0.3">
      <c r="A32" s="55"/>
      <c r="B32" s="7" t="str">
        <f>'[1]После проверки МФ'!C34</f>
        <v>1202</v>
      </c>
      <c r="C32" s="37">
        <f>'[1]После проверки МФ'!D34</f>
        <v>5000298711</v>
      </c>
      <c r="D32" s="37">
        <f>'[1]После проверки МФ'!E34</f>
        <v>244</v>
      </c>
      <c r="E32" s="38" t="str">
        <f>'[1]После проверки МФ'!F34</f>
        <v>92.40.10.119</v>
      </c>
      <c r="F32" s="40" t="str">
        <f>'[1]После проверки МФ'!G34</f>
        <v>Размещение официальной информации в печатном издании</v>
      </c>
      <c r="G32" s="40" t="str">
        <f>'[1]После проверки МФ'!H34</f>
        <v>Муниципальное бюджетное учреждение "Барятинская редакция газеты "Сельские зори"</v>
      </c>
      <c r="H32" s="24">
        <f>'[1]После проверки МФ'!I34</f>
        <v>231800</v>
      </c>
      <c r="I32" s="25">
        <f>'[1]После проверки МФ'!J34</f>
        <v>0</v>
      </c>
    </row>
    <row r="33" spans="1:9" ht="40.200000000000003" x14ac:dyDescent="0.3">
      <c r="A33" s="55"/>
      <c r="B33" s="7" t="str">
        <f>'[1]После проверки МФ'!C35</f>
        <v>1202</v>
      </c>
      <c r="C33" s="37">
        <f>'[1]После проверки МФ'!D35</f>
        <v>5000298711</v>
      </c>
      <c r="D33" s="37">
        <f>'[1]После проверки МФ'!E35</f>
        <v>244</v>
      </c>
      <c r="E33" s="38" t="str">
        <f>'[1]После проверки МФ'!F35</f>
        <v>92.40.10.119</v>
      </c>
      <c r="F33" s="40" t="str">
        <f>'[1]После проверки МФ'!G35</f>
        <v>Размещение официальной информации в печатном издании</v>
      </c>
      <c r="G33" s="40" t="str">
        <f>'[1]После проверки МФ'!H35</f>
        <v xml:space="preserve">Автономная некоммерческая организация "Редакция газеты "Бетлицкий Вестник" </v>
      </c>
      <c r="H33" s="25">
        <f>'[1]После проверки МФ'!I35</f>
        <v>231800</v>
      </c>
      <c r="I33" s="25">
        <f>'[1]После проверки МФ'!J35</f>
        <v>22195.7</v>
      </c>
    </row>
    <row r="34" spans="1:9" ht="53.4" x14ac:dyDescent="0.3">
      <c r="A34" s="55"/>
      <c r="B34" s="7" t="str">
        <f>'[1]После проверки МФ'!C36</f>
        <v>1202</v>
      </c>
      <c r="C34" s="37">
        <f>'[1]После проверки МФ'!D36</f>
        <v>5000298711</v>
      </c>
      <c r="D34" s="37">
        <f>'[1]После проверки МФ'!E36</f>
        <v>244</v>
      </c>
      <c r="E34" s="38" t="str">
        <f>'[1]После проверки МФ'!F36</f>
        <v>92.40.10.119</v>
      </c>
      <c r="F34" s="40" t="str">
        <f>'[1]После проверки МФ'!G36</f>
        <v>Размещение официальной информации в печатном издании</v>
      </c>
      <c r="G34" s="40" t="str">
        <f>'[1]После проверки МФ'!H36</f>
        <v>МАУ "Редакция газеты "Вестник" МР "Ульяновский район" Калужской области (Ульяново)</v>
      </c>
      <c r="H34" s="24">
        <f>'[1]После проверки МФ'!I36</f>
        <v>231800</v>
      </c>
      <c r="I34" s="25">
        <f>'[1]После проверки МФ'!J36</f>
        <v>33706.160000000003</v>
      </c>
    </row>
    <row r="35" spans="1:9" ht="53.4" x14ac:dyDescent="0.3">
      <c r="A35" s="55"/>
      <c r="B35" s="7" t="str">
        <f>'[1]После проверки МФ'!C37</f>
        <v>1202</v>
      </c>
      <c r="C35" s="37">
        <f>'[1]После проверки МФ'!D37</f>
        <v>5000298711</v>
      </c>
      <c r="D35" s="37">
        <f>'[1]После проверки МФ'!E37</f>
        <v>244</v>
      </c>
      <c r="E35" s="38" t="str">
        <f>'[1]После проверки МФ'!F37</f>
        <v>92.40.10.119</v>
      </c>
      <c r="F35" s="40" t="str">
        <f>'[1]После проверки МФ'!G37</f>
        <v>Размещение официальной информации в печатном издании</v>
      </c>
      <c r="G35" s="40" t="str">
        <f>'[1]После проверки МФ'!H37</f>
        <v xml:space="preserve">Муниципальное автономное учреждение Боровского района "Районный информационный центр" </v>
      </c>
      <c r="H35" s="24">
        <f>'[1]После проверки МФ'!I37</f>
        <v>231800</v>
      </c>
      <c r="I35" s="25">
        <f>'[1]После проверки МФ'!J37</f>
        <v>0</v>
      </c>
    </row>
    <row r="36" spans="1:9" ht="66.599999999999994" x14ac:dyDescent="0.3">
      <c r="A36" s="55"/>
      <c r="B36" s="7" t="str">
        <f>'[1]После проверки МФ'!C38</f>
        <v>1202</v>
      </c>
      <c r="C36" s="37">
        <f>'[1]После проверки МФ'!D38</f>
        <v>5000298711</v>
      </c>
      <c r="D36" s="37">
        <f>'[1]После проверки МФ'!E38</f>
        <v>244</v>
      </c>
      <c r="E36" s="38" t="str">
        <f>'[1]После проверки МФ'!F38</f>
        <v>92.40.10.119</v>
      </c>
      <c r="F36" s="40" t="str">
        <f>'[1]После проверки МФ'!G38</f>
        <v>Размещение официальной информации в печатном издании</v>
      </c>
      <c r="G36" s="40" t="str">
        <f>'[1]После проверки МФ'!H38</f>
        <v xml:space="preserve">Муниципальное бюджетное учреждение муниципального муниципального района "Износковский район" "Редакция газеты "Рассвет" </v>
      </c>
      <c r="H36" s="24">
        <f>'[1]После проверки МФ'!I38</f>
        <v>231800</v>
      </c>
      <c r="I36" s="25">
        <f>'[1]После проверки МФ'!J38</f>
        <v>18755.060000000001</v>
      </c>
    </row>
    <row r="37" spans="1:9" ht="66.599999999999994" x14ac:dyDescent="0.3">
      <c r="A37" s="55"/>
      <c r="B37" s="7" t="str">
        <f>'[1]После проверки МФ'!C39</f>
        <v>1202</v>
      </c>
      <c r="C37" s="37">
        <f>'[1]После проверки МФ'!D39</f>
        <v>5000298711</v>
      </c>
      <c r="D37" s="37">
        <f>'[1]После проверки МФ'!E39</f>
        <v>244</v>
      </c>
      <c r="E37" s="38" t="str">
        <f>'[1]После проверки МФ'!F39</f>
        <v>92.40.10.119</v>
      </c>
      <c r="F37" s="40" t="str">
        <f>'[1]После проверки МФ'!G39</f>
        <v>Размещение официальной информации в печатном издании</v>
      </c>
      <c r="G37" s="40" t="str">
        <f>'[1]После проверки МФ'!H39</f>
        <v xml:space="preserve">МУНИЦИПАЛЬНОЕ АВТОНОМНОЕ УЧРЕЖДЕНИЕ «РЕДАКЦИЯ ГАЗЕТЫ «ОКТЯБРЬ» ТАРУССКОГО РАЙОНА </v>
      </c>
      <c r="H37" s="25">
        <f>'[1]После проверки МФ'!I39</f>
        <v>231800</v>
      </c>
      <c r="I37" s="25">
        <f>'[1]После проверки МФ'!J39</f>
        <v>0</v>
      </c>
    </row>
    <row r="38" spans="1:9" ht="40.200000000000003" x14ac:dyDescent="0.3">
      <c r="A38" s="55"/>
      <c r="B38" s="7" t="str">
        <f>'[1]После проверки МФ'!C40</f>
        <v>1202</v>
      </c>
      <c r="C38" s="37">
        <f>'[1]После проверки МФ'!D40</f>
        <v>5000298711</v>
      </c>
      <c r="D38" s="37">
        <f>'[1]После проверки МФ'!E40</f>
        <v>244</v>
      </c>
      <c r="E38" s="38" t="str">
        <f>'[1]После проверки МФ'!F40</f>
        <v>92.40.10.119</v>
      </c>
      <c r="F38" s="40" t="str">
        <f>'[1]После проверки МФ'!G40</f>
        <v>Размещение официальной информации в печатном издании</v>
      </c>
      <c r="G38" s="40" t="str">
        <f>'[1]После проверки МФ'!H40</f>
        <v>МБУ "Редакция газеты "Калужская неделя"</v>
      </c>
      <c r="H38" s="24">
        <f>'[1]После проверки МФ'!I40</f>
        <v>405000</v>
      </c>
      <c r="I38" s="25">
        <f>'[1]После проверки МФ'!J40</f>
        <v>142822.5</v>
      </c>
    </row>
    <row r="39" spans="1:9" ht="53.4" x14ac:dyDescent="0.3">
      <c r="A39" s="55"/>
      <c r="B39" s="7" t="str">
        <f>'[1]После проверки МФ'!C41</f>
        <v>1202</v>
      </c>
      <c r="C39" s="37">
        <f>'[1]После проверки МФ'!D41</f>
        <v>5000298711</v>
      </c>
      <c r="D39" s="37">
        <f>'[1]После проверки МФ'!E41</f>
        <v>244</v>
      </c>
      <c r="E39" s="38" t="str">
        <f>'[1]После проверки МФ'!F41</f>
        <v>92.40.10.119</v>
      </c>
      <c r="F39" s="40" t="str">
        <f>'[1]После проверки МФ'!G41</f>
        <v>Размещение официальной информации в печатном издании</v>
      </c>
      <c r="G39" s="40" t="str">
        <f>'[1]После проверки МФ'!H41</f>
        <v>Муниципальное автономное некоммерческое учреждение Редакция газеты "Бабынинский вестник"</v>
      </c>
      <c r="H39" s="25">
        <f>'[1]После проверки МФ'!I41</f>
        <v>244000</v>
      </c>
      <c r="I39" s="25">
        <f>'[1]После проверки МФ'!J41</f>
        <v>10711.6</v>
      </c>
    </row>
    <row r="40" spans="1:9" ht="53.4" x14ac:dyDescent="0.3">
      <c r="A40" s="55"/>
      <c r="B40" s="7" t="str">
        <f>'[1]После проверки МФ'!C42</f>
        <v>1202</v>
      </c>
      <c r="C40" s="37">
        <f>'[1]После проверки МФ'!D42</f>
        <v>5000298711</v>
      </c>
      <c r="D40" s="37">
        <f>'[1]После проверки МФ'!E42</f>
        <v>244</v>
      </c>
      <c r="E40" s="38" t="str">
        <f>'[1]После проверки МФ'!F42</f>
        <v>92.40.10.119</v>
      </c>
      <c r="F40" s="40" t="str">
        <f>'[1]После проверки МФ'!G42</f>
        <v>Размещение официальной информации в печатном издании</v>
      </c>
      <c r="G40" s="40" t="str">
        <f>'[1]После проверки МФ'!H42</f>
        <v>МБУ "Редакция газеты "Родной край" муниципального района "Хвастовичский район Калужской области"</v>
      </c>
      <c r="H40" s="24">
        <f>'[1]После проверки МФ'!I42</f>
        <v>244000</v>
      </c>
      <c r="I40" s="25">
        <f>'[1]После проверки МФ'!J42</f>
        <v>49986.45</v>
      </c>
    </row>
    <row r="41" spans="1:9" ht="40.200000000000003" x14ac:dyDescent="0.3">
      <c r="A41" s="55"/>
      <c r="B41" s="7" t="str">
        <f>'[1]После проверки МФ'!C43</f>
        <v>1202</v>
      </c>
      <c r="C41" s="37">
        <f>'[1]После проверки МФ'!D43</f>
        <v>5000298711</v>
      </c>
      <c r="D41" s="37">
        <f>'[1]После проверки МФ'!E43</f>
        <v>244</v>
      </c>
      <c r="E41" s="38" t="str">
        <f>'[1]После проверки МФ'!F43</f>
        <v>92.40.10.119</v>
      </c>
      <c r="F41" s="40" t="str">
        <f>'[1]После проверки МФ'!G43</f>
        <v>Размещение официальной информации в печатном издании</v>
      </c>
      <c r="G41" s="40" t="str">
        <f>'[1]После проверки МФ'!H43</f>
        <v>АНО "Редакция газеты "Жуковский вестник"</v>
      </c>
      <c r="H41" s="24">
        <f>'[1]После проверки МФ'!I43</f>
        <v>244000</v>
      </c>
      <c r="I41" s="25">
        <f>'[1]После проверки МФ'!J43</f>
        <v>33048.949999999997</v>
      </c>
    </row>
    <row r="42" spans="1:9" ht="40.200000000000003" x14ac:dyDescent="0.3">
      <c r="A42" s="55"/>
      <c r="B42" s="7" t="str">
        <f>'[1]После проверки МФ'!C44</f>
        <v>1202</v>
      </c>
      <c r="C42" s="37">
        <f>'[1]После проверки МФ'!D44</f>
        <v>5000298711</v>
      </c>
      <c r="D42" s="37">
        <f>'[1]После проверки МФ'!E44</f>
        <v>244</v>
      </c>
      <c r="E42" s="38" t="str">
        <f>'[1]После проверки МФ'!F44</f>
        <v>92.40.10.119</v>
      </c>
      <c r="F42" s="40" t="str">
        <f>'[1]После проверки МФ'!G44</f>
        <v>Размещение официальной информации в печатном издании</v>
      </c>
      <c r="G42" s="40" t="str">
        <f>'[1]После проверки МФ'!H44</f>
        <v>МУП "Редакция районной газеты "Новое время"</v>
      </c>
      <c r="H42" s="24">
        <f>'[1]После проверки МФ'!I44</f>
        <v>331840</v>
      </c>
      <c r="I42" s="25">
        <f>'[1]После проверки МФ'!J44</f>
        <v>51526.7</v>
      </c>
    </row>
    <row r="43" spans="1:9" ht="40.200000000000003" x14ac:dyDescent="0.3">
      <c r="A43" s="55"/>
      <c r="B43" s="7" t="str">
        <f>'[1]После проверки МФ'!C45</f>
        <v>1202</v>
      </c>
      <c r="C43" s="37">
        <f>'[1]После проверки МФ'!D45</f>
        <v>5000298711</v>
      </c>
      <c r="D43" s="37">
        <f>'[1]После проверки МФ'!E45</f>
        <v>244</v>
      </c>
      <c r="E43" s="38" t="str">
        <f>'[1]После проверки МФ'!F45</f>
        <v>92.40.10.119</v>
      </c>
      <c r="F43" s="40" t="str">
        <f>'[1]После проверки МФ'!G45</f>
        <v>Размещение официальной информации в печатном издании</v>
      </c>
      <c r="G43" s="40" t="str">
        <f>'[1]После проверки МФ'!H45</f>
        <v>ООО "Агентство"Комсомольская правда-Калуга"</v>
      </c>
      <c r="H43" s="25">
        <f>'[1]После проверки МФ'!I45</f>
        <v>332477.46000000002</v>
      </c>
      <c r="I43" s="25">
        <f>'[1]После проверки МФ'!J45</f>
        <v>0</v>
      </c>
    </row>
    <row r="44" spans="1:9" ht="40.200000000000003" x14ac:dyDescent="0.3">
      <c r="A44" s="55"/>
      <c r="B44" s="7" t="str">
        <f>'[1]После проверки МФ'!C46</f>
        <v>1202</v>
      </c>
      <c r="C44" s="37">
        <f>'[1]После проверки МФ'!D46</f>
        <v>5000298711</v>
      </c>
      <c r="D44" s="37">
        <f>'[1]После проверки МФ'!E46</f>
        <v>244</v>
      </c>
      <c r="E44" s="38" t="str">
        <f>'[1]После проверки МФ'!F46</f>
        <v>92.40.10.119</v>
      </c>
      <c r="F44" s="40" t="str">
        <f>'[1]После проверки МФ'!G46</f>
        <v>Размещение официальной информации в печатном издании</v>
      </c>
      <c r="G44" s="40" t="str">
        <f>'[1]После проверки МФ'!H46</f>
        <v>АНО "Редакция газеты "Мосальская газета"</v>
      </c>
      <c r="H44" s="24">
        <f>'[1]После проверки МФ'!I46</f>
        <v>244000</v>
      </c>
      <c r="I44" s="25">
        <f>'[1]После проверки МФ'!J46</f>
        <v>43854.12</v>
      </c>
    </row>
    <row r="45" spans="1:9" ht="40.200000000000003" x14ac:dyDescent="0.3">
      <c r="A45" s="55"/>
      <c r="B45" s="7" t="str">
        <f>'[1]После проверки МФ'!C47</f>
        <v>1202</v>
      </c>
      <c r="C45" s="37">
        <f>'[1]После проверки МФ'!D47</f>
        <v>5000298711</v>
      </c>
      <c r="D45" s="37">
        <f>'[1]После проверки МФ'!E47</f>
        <v>244</v>
      </c>
      <c r="E45" s="38" t="str">
        <f>'[1]После проверки МФ'!F47</f>
        <v>92.40.10.119</v>
      </c>
      <c r="F45" s="40" t="str">
        <f>'[1]После проверки МФ'!G47</f>
        <v>Размещение официальной информации в печатном издании</v>
      </c>
      <c r="G45" s="40" t="str">
        <f>'[1]После проверки МФ'!H47</f>
        <v>Унитарное муниципальное предприятие "Редакция газеты "Малоярославецкий край"</v>
      </c>
      <c r="H45" s="25">
        <f>'[1]После проверки МФ'!I47</f>
        <v>229680</v>
      </c>
      <c r="I45" s="25">
        <f>'[1]После проверки МФ'!J47</f>
        <v>2259.8000000000002</v>
      </c>
    </row>
    <row r="46" spans="1:9" ht="40.200000000000003" x14ac:dyDescent="0.3">
      <c r="A46" s="55"/>
      <c r="B46" s="7" t="str">
        <f>'[1]После проверки МФ'!C48</f>
        <v>1202</v>
      </c>
      <c r="C46" s="37">
        <f>'[1]После проверки МФ'!D48</f>
        <v>5000298711</v>
      </c>
      <c r="D46" s="37">
        <f>'[1]После проверки МФ'!E48</f>
        <v>244</v>
      </c>
      <c r="E46" s="38" t="str">
        <f>'[1]После проверки МФ'!F48</f>
        <v>92.40.10.119</v>
      </c>
      <c r="F46" s="40" t="str">
        <f>'[1]После проверки МФ'!G48</f>
        <v>Размещение официальной информации в печатном издании</v>
      </c>
      <c r="G46" s="40" t="str">
        <f>'[1]После проверки МФ'!H48</f>
        <v>Общество с ограниченной ответственностью "Мак-Медиа"</v>
      </c>
      <c r="H46" s="24">
        <f>'[1]После проверки МФ'!I48</f>
        <v>476190</v>
      </c>
      <c r="I46" s="25">
        <f>'[1]После проверки МФ'!J48</f>
        <v>0</v>
      </c>
    </row>
    <row r="47" spans="1:9" ht="40.200000000000003" x14ac:dyDescent="0.3">
      <c r="A47" s="55"/>
      <c r="B47" s="7" t="str">
        <f>'[1]После проверки МФ'!C49</f>
        <v>1202</v>
      </c>
      <c r="C47" s="37">
        <f>'[1]После проверки МФ'!D49</f>
        <v>5000298711</v>
      </c>
      <c r="D47" s="37">
        <f>'[1]После проверки МФ'!E49</f>
        <v>244</v>
      </c>
      <c r="E47" s="38" t="str">
        <f>'[1]После проверки МФ'!F49</f>
        <v>92.40.10.119</v>
      </c>
      <c r="F47" s="40" t="str">
        <f>'[1]После проверки МФ'!G49</f>
        <v>Размещение официальной информации в печатном издании</v>
      </c>
      <c r="G47" s="40" t="str">
        <f>'[1]После проверки МФ'!H49</f>
        <v>Общество с ограниченной ответственностью "НГ-РЕГИОН"</v>
      </c>
      <c r="H47" s="24">
        <f>'[1]После проверки МФ'!I49</f>
        <v>460349.99</v>
      </c>
      <c r="I47" s="25">
        <f>'[1]После проверки МФ'!J49</f>
        <v>95936.36</v>
      </c>
    </row>
    <row r="48" spans="1:9" ht="40.200000000000003" x14ac:dyDescent="0.3">
      <c r="A48" s="55"/>
      <c r="B48" s="7" t="str">
        <f>'[1]После проверки МФ'!C51</f>
        <v>1204</v>
      </c>
      <c r="C48" s="37">
        <f>'[1]После проверки МФ'!D51</f>
        <v>5000298711</v>
      </c>
      <c r="D48" s="37">
        <f>'[1]После проверки МФ'!E51</f>
        <v>244</v>
      </c>
      <c r="E48" s="38" t="str">
        <f>'[1]После проверки МФ'!F51</f>
        <v>92.40.10.119</v>
      </c>
      <c r="F48" s="40" t="str">
        <f>'[1]После проверки МФ'!G51</f>
        <v>Подготовка и размещение  информационных сообщений в сети Интернет</v>
      </c>
      <c r="G48" s="40" t="str">
        <f>'[1]После проверки МФ'!H51</f>
        <v>ООО "Агентство"Комсомольская правда-Калуга"</v>
      </c>
      <c r="H48" s="24">
        <f>'[1]После проверки МФ'!I51</f>
        <v>765000</v>
      </c>
      <c r="I48" s="25">
        <f>'[1]После проверки МФ'!J51</f>
        <v>45000</v>
      </c>
    </row>
    <row r="49" spans="1:9" ht="40.200000000000003" x14ac:dyDescent="0.3">
      <c r="A49" s="55"/>
      <c r="B49" s="7" t="str">
        <f>'[1]После проверки МФ'!C52</f>
        <v>1204</v>
      </c>
      <c r="C49" s="37">
        <f>'[1]После проверки МФ'!D52</f>
        <v>5000298711</v>
      </c>
      <c r="D49" s="37">
        <f>'[1]После проверки МФ'!E52</f>
        <v>244</v>
      </c>
      <c r="E49" s="38" t="str">
        <f>'[1]После проверки МФ'!F52</f>
        <v>92.40.10.119</v>
      </c>
      <c r="F49" s="40" t="str">
        <f>'[1]После проверки МФ'!G52</f>
        <v>Подготовка и размещение  информационных сообщений в сети Интернет</v>
      </c>
      <c r="G49" s="40" t="str">
        <f>'[1]После проверки МФ'!H52</f>
        <v>ООО "ПОЛИТ.РУ"</v>
      </c>
      <c r="H49" s="25">
        <f>'[1]После проверки МФ'!I52</f>
        <v>1065680</v>
      </c>
      <c r="I49" s="25">
        <f>'[1]После проверки МФ'!J52</f>
        <v>48440</v>
      </c>
    </row>
    <row r="50" spans="1:9" ht="40.200000000000003" x14ac:dyDescent="0.3">
      <c r="A50" s="55"/>
      <c r="B50" s="7" t="str">
        <f>'[1]После проверки МФ'!C53</f>
        <v>1204</v>
      </c>
      <c r="C50" s="37">
        <f>'[1]После проверки МФ'!D53</f>
        <v>5000298711</v>
      </c>
      <c r="D50" s="37">
        <f>'[1]После проверки МФ'!E53</f>
        <v>244</v>
      </c>
      <c r="E50" s="38" t="str">
        <f>'[1]После проверки МФ'!F53</f>
        <v>92.40.10.119</v>
      </c>
      <c r="F50" s="40" t="str">
        <f>'[1]После проверки МФ'!G53</f>
        <v>Подготовка и размещение  информационных сообщений в сети Интернет</v>
      </c>
      <c r="G50" s="40" t="str">
        <f>'[1]После проверки МФ'!H53</f>
        <v>ООО "Регнум"</v>
      </c>
      <c r="H50" s="24">
        <f>'[1]После проверки МФ'!I53</f>
        <v>500000</v>
      </c>
      <c r="I50" s="25">
        <f>'[1]После проверки МФ'!J53</f>
        <v>70000</v>
      </c>
    </row>
    <row r="51" spans="1:9" ht="40.200000000000003" x14ac:dyDescent="0.3">
      <c r="A51" s="55"/>
      <c r="B51" s="7" t="str">
        <f>'[1]После проверки МФ'!C54</f>
        <v>1204</v>
      </c>
      <c r="C51" s="37">
        <f>'[1]После проверки МФ'!D54</f>
        <v>5000298711</v>
      </c>
      <c r="D51" s="37">
        <f>'[1]После проверки МФ'!E54</f>
        <v>244</v>
      </c>
      <c r="E51" s="38" t="str">
        <f>'[1]После проверки МФ'!F54</f>
        <v>92.40.10.119</v>
      </c>
      <c r="F51" s="40" t="str">
        <f>'[1]После проверки МФ'!G54</f>
        <v>Подготовка и размещение  информационных сообщений в сети Интернет</v>
      </c>
      <c r="G51" s="40" t="str">
        <f>'[1]После проверки МФ'!H54</f>
        <v>ООО "Калуга ТВ"</v>
      </c>
      <c r="H51" s="25">
        <f>'[1]После проверки МФ'!I54</f>
        <v>564000</v>
      </c>
      <c r="I51" s="25">
        <f>'[1]После проверки МФ'!J54</f>
        <v>120000</v>
      </c>
    </row>
    <row r="52" spans="1:9" ht="53.4" x14ac:dyDescent="0.3">
      <c r="A52" s="55"/>
      <c r="B52" s="7" t="str">
        <f>'[1]После проверки МФ'!C55</f>
        <v>1204</v>
      </c>
      <c r="C52" s="37">
        <f>'[1]После проверки МФ'!D55</f>
        <v>5000298711</v>
      </c>
      <c r="D52" s="37">
        <f>'[1]После проверки МФ'!E55</f>
        <v>244</v>
      </c>
      <c r="E52" s="38" t="str">
        <f>'[1]После проверки МФ'!F55</f>
        <v>92.40.10.119</v>
      </c>
      <c r="F52" s="40" t="str">
        <f>'[1]После проверки МФ'!G55</f>
        <v>Подготовка и размещение  информационных сообщений в сети Интернет</v>
      </c>
      <c r="G52" s="40" t="str">
        <f>'[1]После проверки МФ'!H55</f>
        <v xml:space="preserve">Калужский региональный общественный Фонд издания средств массовой коммуникации "Губерния" </v>
      </c>
      <c r="H52" s="24">
        <f>'[1]После проверки МФ'!I55</f>
        <v>300000</v>
      </c>
      <c r="I52" s="25">
        <f>'[1]После проверки МФ'!J55</f>
        <v>153000</v>
      </c>
    </row>
    <row r="53" spans="1:9" ht="40.200000000000003" x14ac:dyDescent="0.3">
      <c r="A53" s="55"/>
      <c r="B53" s="7" t="str">
        <f>'[1]После проверки МФ'!C56</f>
        <v>1204</v>
      </c>
      <c r="C53" s="37">
        <f>'[1]После проверки МФ'!D56</f>
        <v>5000298711</v>
      </c>
      <c r="D53" s="37">
        <f>'[1]После проверки МФ'!E56</f>
        <v>244</v>
      </c>
      <c r="E53" s="38" t="str">
        <f>'[1]После проверки МФ'!F56</f>
        <v>92.40.10.119</v>
      </c>
      <c r="F53" s="40" t="str">
        <f>'[1]После проверки МФ'!G56</f>
        <v>Подготовка и размещение  информационных сообщений в сети Интернет</v>
      </c>
      <c r="G53" s="40" t="str">
        <f>'[1]После проверки МФ'!H56</f>
        <v>ООО "Калужские новости"</v>
      </c>
      <c r="H53" s="24">
        <f>'[1]После проверки МФ'!I56</f>
        <v>350000</v>
      </c>
      <c r="I53" s="25">
        <f>'[1]После проверки МФ'!J56</f>
        <v>110000</v>
      </c>
    </row>
    <row r="54" spans="1:9" ht="40.200000000000003" x14ac:dyDescent="0.3">
      <c r="A54" s="55"/>
      <c r="B54" s="7" t="str">
        <f>'[1]После проверки МФ'!C57</f>
        <v>1204</v>
      </c>
      <c r="C54" s="37">
        <f>'[1]После проверки МФ'!D57</f>
        <v>5000298711</v>
      </c>
      <c r="D54" s="37">
        <f>'[1]После проверки МФ'!E57</f>
        <v>244</v>
      </c>
      <c r="E54" s="38" t="str">
        <f>'[1]После проверки МФ'!F57</f>
        <v>92.40.10.119</v>
      </c>
      <c r="F54" s="40" t="str">
        <f>'[1]После проверки МФ'!G57</f>
        <v>Подготовка и размещение  информационных сообщений в сети Интернет</v>
      </c>
      <c r="G54" s="40" t="str">
        <f>'[1]После проверки МФ'!H57</f>
        <v>ООО "Медиа-Калуга"</v>
      </c>
      <c r="H54" s="24">
        <f>'[1]После проверки МФ'!I57</f>
        <v>300000</v>
      </c>
      <c r="I54" s="25">
        <f>'[1]После проверки МФ'!J57</f>
        <v>186000</v>
      </c>
    </row>
    <row r="55" spans="1:9" ht="40.200000000000003" x14ac:dyDescent="0.3">
      <c r="A55" s="55"/>
      <c r="B55" s="7" t="str">
        <f>'[1]После проверки МФ'!C58</f>
        <v>1204</v>
      </c>
      <c r="C55" s="37">
        <f>'[1]После проверки МФ'!D58</f>
        <v>5000298711</v>
      </c>
      <c r="D55" s="37">
        <f>'[1]После проверки МФ'!E58</f>
        <v>244</v>
      </c>
      <c r="E55" s="38" t="str">
        <f>'[1]После проверки МФ'!F58</f>
        <v>92.40.10.119</v>
      </c>
      <c r="F55" s="40" t="str">
        <f>'[1]После проверки МФ'!G58</f>
        <v>Подготовка и размещение  информационных сообщений в сети Интернет</v>
      </c>
      <c r="G55" s="40" t="str">
        <f>'[1]После проверки МФ'!H58</f>
        <v>ООО "Студия Грамматика"</v>
      </c>
      <c r="H55" s="25">
        <f>'[1]После проверки МФ'!I58</f>
        <v>200000</v>
      </c>
      <c r="I55" s="25">
        <f>'[1]После проверки МФ'!J58</f>
        <v>66666</v>
      </c>
    </row>
    <row r="56" spans="1:9" ht="40.200000000000003" x14ac:dyDescent="0.3">
      <c r="A56" s="55"/>
      <c r="B56" s="7" t="str">
        <f>'[1]После проверки МФ'!C59</f>
        <v>1204</v>
      </c>
      <c r="C56" s="37">
        <f>'[1]После проверки МФ'!D59</f>
        <v>5000298711</v>
      </c>
      <c r="D56" s="37">
        <f>'[1]После проверки МФ'!E59</f>
        <v>244</v>
      </c>
      <c r="E56" s="38" t="str">
        <f>'[1]После проверки МФ'!F59</f>
        <v>92.40.10.119</v>
      </c>
      <c r="F56" s="40" t="str">
        <f>'[1]После проверки МФ'!G59</f>
        <v>Подготовка и размещение  информационных сообщений в сети Интернет</v>
      </c>
      <c r="G56" s="40" t="str">
        <f>'[1]После проверки МФ'!H59</f>
        <v>ИП Писаревский А.А.</v>
      </c>
      <c r="H56" s="24">
        <f>'[1]После проверки МФ'!I59</f>
        <v>200000</v>
      </c>
      <c r="I56" s="25">
        <f>'[1]После проверки МФ'!J59</f>
        <v>42000</v>
      </c>
    </row>
    <row r="57" spans="1:9" ht="40.200000000000003" x14ac:dyDescent="0.3">
      <c r="A57" s="55"/>
      <c r="B57" s="7" t="str">
        <f>'[1]После проверки МФ'!C60</f>
        <v>1204</v>
      </c>
      <c r="C57" s="37">
        <f>'[1]После проверки МФ'!D60</f>
        <v>5000298711</v>
      </c>
      <c r="D57" s="37">
        <f>'[1]После проверки МФ'!E60</f>
        <v>244</v>
      </c>
      <c r="E57" s="38" t="str">
        <f>'[1]После проверки МФ'!F60</f>
        <v>92.40.10.119</v>
      </c>
      <c r="F57" s="40" t="str">
        <f>'[1]После проверки МФ'!G60</f>
        <v>Подготовка и размещение  информационных сообщений в сети Интернет</v>
      </c>
      <c r="G57" s="40" t="str">
        <f>'[1]После проверки МФ'!H60</f>
        <v>ООО "Ель Медиа"</v>
      </c>
      <c r="H57" s="25">
        <f>'[1]После проверки МФ'!I60</f>
        <v>569625</v>
      </c>
      <c r="I57" s="25">
        <f>'[1]После проверки МФ'!J60</f>
        <v>81375</v>
      </c>
    </row>
    <row r="58" spans="1:9" ht="40.200000000000003" x14ac:dyDescent="0.3">
      <c r="A58" s="55"/>
      <c r="B58" s="7" t="str">
        <f>'[1]После проверки МФ'!C61</f>
        <v>1204</v>
      </c>
      <c r="C58" s="37">
        <f>'[1]После проверки МФ'!D61</f>
        <v>5000298711</v>
      </c>
      <c r="D58" s="37">
        <f>'[1]После проверки МФ'!E61</f>
        <v>244</v>
      </c>
      <c r="E58" s="38" t="str">
        <f>'[1]После проверки МФ'!F61</f>
        <v>92.40.10.119</v>
      </c>
      <c r="F58" s="40" t="str">
        <f>'[1]После проверки МФ'!G61</f>
        <v>Подготовка и размещение  информационных сообщений в сети Интернет</v>
      </c>
      <c r="G58" s="40" t="str">
        <f>'[1]После проверки МФ'!H61</f>
        <v>ООО "ПРО100 Медиа"</v>
      </c>
      <c r="H58" s="24">
        <f>'[1]После проверки МФ'!I61</f>
        <v>400000</v>
      </c>
      <c r="I58" s="25">
        <f>'[1]После проверки МФ'!J61</f>
        <v>80000</v>
      </c>
    </row>
    <row r="59" spans="1:9" ht="40.200000000000003" x14ac:dyDescent="0.3">
      <c r="A59" s="55"/>
      <c r="B59" s="7" t="str">
        <f>'[1]После проверки МФ'!C62</f>
        <v>1204</v>
      </c>
      <c r="C59" s="37">
        <f>'[1]После проверки МФ'!D62</f>
        <v>5000298711</v>
      </c>
      <c r="D59" s="37">
        <f>'[1]После проверки МФ'!E62</f>
        <v>244</v>
      </c>
      <c r="E59" s="38" t="str">
        <f>'[1]После проверки МФ'!F62</f>
        <v>92.40.10.119</v>
      </c>
      <c r="F59" s="40" t="str">
        <f>'[1]После проверки МФ'!G62</f>
        <v>Подготовка и размещение  информационных сообщений в сети Интернет</v>
      </c>
      <c r="G59" s="40" t="str">
        <f>'[1]После проверки МФ'!H62</f>
        <v>ООО "Агентство"Комсомольская правда-Калуга"</v>
      </c>
      <c r="H59" s="24">
        <f>'[1]После проверки МФ'!I62</f>
        <v>566400</v>
      </c>
      <c r="I59" s="25">
        <f>'[1]После проверки МФ'!J62</f>
        <v>377600</v>
      </c>
    </row>
    <row r="60" spans="1:9" ht="40.200000000000003" x14ac:dyDescent="0.3">
      <c r="A60" s="55"/>
      <c r="B60" s="7" t="str">
        <f>'[1]После проверки МФ'!C63</f>
        <v>1204</v>
      </c>
      <c r="C60" s="37">
        <f>'[1]После проверки МФ'!D63</f>
        <v>5000298711</v>
      </c>
      <c r="D60" s="37">
        <f>'[1]После проверки МФ'!E63</f>
        <v>244</v>
      </c>
      <c r="E60" s="38" t="str">
        <f>'[1]После проверки МФ'!F63</f>
        <v>92.40.10.119</v>
      </c>
      <c r="F60" s="40" t="str">
        <f>'[1]После проверки МФ'!G63</f>
        <v>Подготовка и размещение  информационных сообщений в сети Интернет</v>
      </c>
      <c r="G60" s="40" t="str">
        <f>'[1]После проверки МФ'!H63</f>
        <v>ЗАО "Интерфакс-Центр"</v>
      </c>
      <c r="H60" s="25">
        <f>'[1]После проверки МФ'!I63</f>
        <v>618910</v>
      </c>
      <c r="I60" s="25">
        <f>'[1]После проверки МФ'!J63</f>
        <v>40120</v>
      </c>
    </row>
    <row r="61" spans="1:9" ht="111.75" customHeight="1" x14ac:dyDescent="0.3">
      <c r="A61" s="55"/>
      <c r="B61" s="7" t="str">
        <f>'[1]После проверки МФ'!C65</f>
        <v>1201</v>
      </c>
      <c r="C61" s="37">
        <f>'[1]После проверки МФ'!D65</f>
        <v>5000298711</v>
      </c>
      <c r="D61" s="37">
        <f>'[1]После проверки МФ'!E65</f>
        <v>811</v>
      </c>
      <c r="E61" s="38" t="str">
        <f>'[1]После проверки МФ'!F65</f>
        <v>92.40.10.119</v>
      </c>
      <c r="F61" s="40" t="str">
        <f>'[1]После проверки МФ'!G65</f>
        <v xml:space="preserve">Возмещение затрат, связанных с осуществлением деятельности по производству и выпуску социально значимых программ, в том числе освещению общественно значимых мероприятий, проводимых на территории Калужской области </v>
      </c>
      <c r="G61" s="40" t="str">
        <f>'[1]После проверки МФ'!H65</f>
        <v>ООО "ТРК "Ника"</v>
      </c>
      <c r="H61" s="24">
        <f>'[1]После проверки МФ'!I65</f>
        <v>175857100</v>
      </c>
      <c r="I61" s="25">
        <f>'[1]После проверки МФ'!J65</f>
        <v>82790400</v>
      </c>
    </row>
    <row r="62" spans="1:9" ht="66.599999999999994" x14ac:dyDescent="0.3">
      <c r="A62" s="55"/>
      <c r="B62" s="7" t="str">
        <f>'[1]После проверки МФ'!C66</f>
        <v>1202</v>
      </c>
      <c r="C62" s="37">
        <f>'[1]После проверки МФ'!D66</f>
        <v>5000298711</v>
      </c>
      <c r="D62" s="37">
        <f>'[1]После проверки МФ'!E66</f>
        <v>611</v>
      </c>
      <c r="E62" s="38" t="str">
        <f>'[1]После проверки МФ'!F66</f>
        <v>92.40.10.119</v>
      </c>
      <c r="F62" s="40" t="str">
        <f>'[1]После проверки МФ'!G66</f>
        <v>Предоставление субсидии на финансовое обеспечение выполнения государственного задания на оказание государственных услуг</v>
      </c>
      <c r="G62" s="40" t="str">
        <f>'[1]После проверки МФ'!H66</f>
        <v>ГБУ "Редакция газеты "Весть"</v>
      </c>
      <c r="H62" s="24">
        <f>'[1]После проверки МФ'!I66</f>
        <v>59646800</v>
      </c>
      <c r="I62" s="25">
        <f>'[1]После проверки МФ'!J66</f>
        <v>30056842.859999999</v>
      </c>
    </row>
    <row r="63" spans="1:9" ht="21.75" customHeight="1" x14ac:dyDescent="0.3">
      <c r="A63" s="46"/>
      <c r="B63" s="47"/>
      <c r="C63" s="47"/>
      <c r="D63" s="47"/>
      <c r="E63" s="47"/>
      <c r="F63" s="48"/>
      <c r="G63" s="19" t="s">
        <v>8</v>
      </c>
      <c r="H63" s="26">
        <f>SUM(H15:H62)</f>
        <v>253692229.44999999</v>
      </c>
      <c r="I63" s="27">
        <f>SUM(I15:I62)</f>
        <v>115846059.3</v>
      </c>
    </row>
    <row r="64" spans="1:9" ht="105" customHeight="1" x14ac:dyDescent="0.3">
      <c r="A64" s="54" t="s">
        <v>34</v>
      </c>
      <c r="B64" s="32" t="str">
        <f>[2]Образец!B16</f>
        <v>0103</v>
      </c>
      <c r="C64" s="32">
        <f>[2]Образец!C16</f>
        <v>8100098710</v>
      </c>
      <c r="D64" s="32">
        <f>[2]Образец!D16</f>
        <v>244</v>
      </c>
      <c r="E64" s="34" t="str">
        <f>[2]Образец!E16</f>
        <v>63.91.11.000</v>
      </c>
      <c r="F64" s="35" t="str">
        <f>[2]Образец!F16</f>
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Малоярославецкого района Калужской области</v>
      </c>
      <c r="G64" s="35" t="str">
        <f>[2]Образец!G16</f>
        <v>Унитарное муниципальное предприятие Муниципального района "Малоярославецкий район"- "Редакция газеты "Маяк"</v>
      </c>
      <c r="H64" s="25">
        <f>[2]Образец!H16</f>
        <v>203000</v>
      </c>
      <c r="I64" s="25">
        <f>[2]Образец!I16</f>
        <v>90552</v>
      </c>
    </row>
    <row r="65" spans="1:9" ht="106.5" customHeight="1" x14ac:dyDescent="0.3">
      <c r="A65" s="55"/>
      <c r="B65" s="33" t="str">
        <f>[2]Образец!B17</f>
        <v>0103</v>
      </c>
      <c r="C65" s="33">
        <f>[2]Образец!C17</f>
        <v>8100098710</v>
      </c>
      <c r="D65" s="33">
        <f>[2]Образец!D17</f>
        <v>244</v>
      </c>
      <c r="E65" s="36" t="str">
        <f>[2]Образец!E17</f>
        <v>63.91.11.000</v>
      </c>
      <c r="F65" s="35" t="str">
        <f>[2]Образец!F17</f>
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г. Киров и Кировского района Калужской области</v>
      </c>
      <c r="G65" s="35" t="str">
        <f>[2]Образец!G17</f>
        <v>Муниципальное казенное учереждение "Редакция газеты "Знамя труда"</v>
      </c>
      <c r="H65" s="25">
        <f>[2]Образец!H17</f>
        <v>231000</v>
      </c>
      <c r="I65" s="25">
        <f>[2]Образец!I17</f>
        <v>70787.5</v>
      </c>
    </row>
    <row r="66" spans="1:9" ht="105.75" customHeight="1" x14ac:dyDescent="0.3">
      <c r="A66" s="55"/>
      <c r="B66" s="33" t="str">
        <f>[2]Образец!B18</f>
        <v>0103</v>
      </c>
      <c r="C66" s="33">
        <f>[2]Образец!C18</f>
        <v>8100098710</v>
      </c>
      <c r="D66" s="33">
        <f>[2]Образец!D18</f>
        <v>244</v>
      </c>
      <c r="E66" s="36" t="str">
        <f>[2]Образец!E18</f>
        <v>63.91.11.000</v>
      </c>
      <c r="F66" s="35" t="str">
        <f>[2]Образец!F18</f>
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Износковского района Калужской области</v>
      </c>
      <c r="G66" s="35" t="str">
        <f>[2]Образец!G18</f>
        <v>Муниципальное бюджетное учреждение муниципального муниципального района "Износковский район" "Редакция газеты "Рассвет"</v>
      </c>
      <c r="H66" s="25">
        <f>[2]Образец!H18</f>
        <v>203000</v>
      </c>
      <c r="I66" s="25">
        <f>[2]Образец!I18</f>
        <v>39224.5</v>
      </c>
    </row>
    <row r="67" spans="1:9" ht="108" customHeight="1" x14ac:dyDescent="0.3">
      <c r="A67" s="55"/>
      <c r="B67" s="33" t="str">
        <f>[2]Образец!B19</f>
        <v>0103</v>
      </c>
      <c r="C67" s="33">
        <f>[2]Образец!C19</f>
        <v>8100098710</v>
      </c>
      <c r="D67" s="33">
        <f>[2]Образец!D19</f>
        <v>244</v>
      </c>
      <c r="E67" s="36" t="str">
        <f>[2]Образец!E19</f>
        <v>63.91.11.000</v>
      </c>
      <c r="F67" s="35" t="str">
        <f>[2]Образец!F19</f>
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Барятинского района Калужской области</v>
      </c>
      <c r="G67" s="35" t="str">
        <f>[2]Образец!G19</f>
        <v>Муниципальное бюджетное учреждение "Барятинская редакция газеты "Сельские зори"</v>
      </c>
      <c r="H67" s="25">
        <f>[2]Образец!H19</f>
        <v>203000</v>
      </c>
      <c r="I67" s="25">
        <f>[2]Образец!I19</f>
        <v>46939.76</v>
      </c>
    </row>
    <row r="68" spans="1:9" ht="112.5" customHeight="1" x14ac:dyDescent="0.3">
      <c r="A68" s="55"/>
      <c r="B68" s="33" t="str">
        <f>[2]Образец!B20</f>
        <v>0103</v>
      </c>
      <c r="C68" s="33">
        <f>[2]Образец!C20</f>
        <v>8100098710</v>
      </c>
      <c r="D68" s="33">
        <f>[2]Образец!D20</f>
        <v>244</v>
      </c>
      <c r="E68" s="36" t="str">
        <f>[2]Образец!E20</f>
        <v>63.91.11.000</v>
      </c>
      <c r="F68" s="35" t="str">
        <f>[2]Образец!F20</f>
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г. Малоярославец, Малоярославецкого района, г. Обнинск, г. Боровск Калужской области</v>
      </c>
      <c r="G68" s="35" t="str">
        <f>[2]Образец!G20</f>
        <v>Унитарное муниципальное предприятие "Редакция газеты "Малоярославецкий край"</v>
      </c>
      <c r="H68" s="25">
        <f>[2]Образец!H20</f>
        <v>203000</v>
      </c>
      <c r="I68" s="25">
        <f>[2]Образец!I20</f>
        <v>64124.2</v>
      </c>
    </row>
    <row r="69" spans="1:9" ht="111" customHeight="1" x14ac:dyDescent="0.3">
      <c r="A69" s="55"/>
      <c r="B69" s="33" t="str">
        <f>[2]Образец!B21</f>
        <v>0103</v>
      </c>
      <c r="C69" s="33">
        <f>[2]Образец!C21</f>
        <v>8100098710</v>
      </c>
      <c r="D69" s="33">
        <f>[2]Образец!D21</f>
        <v>244</v>
      </c>
      <c r="E69" s="36" t="str">
        <f>[2]Образец!E21</f>
        <v>63.91.11.000</v>
      </c>
      <c r="F69" s="35" t="str">
        <f>[2]Образец!F21</f>
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Людиновского района Калужской области</v>
      </c>
      <c r="G69" s="35" t="str">
        <f>[2]Образец!G21</f>
        <v>Муниципальное автономное учреждение "Редакция газеты "Людиновский рабочий"</v>
      </c>
      <c r="H69" s="25">
        <f>[2]Образец!H21</f>
        <v>231000</v>
      </c>
      <c r="I69" s="25">
        <f>[2]Образец!I21</f>
        <v>158137</v>
      </c>
    </row>
    <row r="70" spans="1:9" ht="111" customHeight="1" x14ac:dyDescent="0.3">
      <c r="A70" s="55"/>
      <c r="B70" s="33" t="str">
        <f>[2]Образец!B22</f>
        <v>0103</v>
      </c>
      <c r="C70" s="33">
        <f>[2]Образец!C22</f>
        <v>8100098710</v>
      </c>
      <c r="D70" s="33">
        <f>[2]Образец!D22</f>
        <v>244</v>
      </c>
      <c r="E70" s="36" t="str">
        <f>[2]Образец!E22</f>
        <v>63.91.11.000</v>
      </c>
      <c r="F70" s="35" t="str">
        <f>[2]Образец!F22</f>
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г.Людиново и Людиновского района Калужской области</v>
      </c>
      <c r="G70" s="35" t="str">
        <f>[2]Образец!G22</f>
        <v>Общество с ограниченной ответственностью "Экспресс"</v>
      </c>
      <c r="H70" s="25">
        <f>[2]Образец!H22</f>
        <v>112000</v>
      </c>
      <c r="I70" s="25">
        <f>[2]Образец!I22</f>
        <v>34657.699999999997</v>
      </c>
    </row>
    <row r="71" spans="1:9" ht="118.5" customHeight="1" x14ac:dyDescent="0.3">
      <c r="A71" s="55"/>
      <c r="B71" s="33" t="str">
        <f>[2]Образец!B23</f>
        <v>0103</v>
      </c>
      <c r="C71" s="33">
        <f>[2]Образец!C23</f>
        <v>8100098710</v>
      </c>
      <c r="D71" s="33">
        <f>[2]Образец!D23</f>
        <v>244</v>
      </c>
      <c r="E71" s="36" t="str">
        <f>[2]Образец!E23</f>
        <v>63.91.11.000</v>
      </c>
      <c r="F71" s="35" t="str">
        <f>[2]Образец!F23</f>
        <v>Оказание услуг по опубликованию информационных материалов о деятельности Законодательного Собрания Калужской области в средстве массовой информации, распространяемом на территории г. Калуги</v>
      </c>
      <c r="G71" s="35" t="str">
        <f>[2]Образец!G23</f>
        <v>Муниципальное бюджетное учреждение «Редакция газеты "Калужская неделя"</v>
      </c>
      <c r="H71" s="25">
        <f>[2]Образец!H23</f>
        <v>400050</v>
      </c>
      <c r="I71" s="25">
        <f>[2]Образец!I23</f>
        <v>187822.5</v>
      </c>
    </row>
    <row r="72" spans="1:9" ht="109.5" customHeight="1" x14ac:dyDescent="0.3">
      <c r="A72" s="55"/>
      <c r="B72" s="33" t="str">
        <f>[2]Образец!B24</f>
        <v>0103</v>
      </c>
      <c r="C72" s="33">
        <f>[2]Образец!C24</f>
        <v>8100098710</v>
      </c>
      <c r="D72" s="33">
        <f>[2]Образец!D24</f>
        <v>244</v>
      </c>
      <c r="E72" s="36" t="str">
        <f>[2]Образец!E24</f>
        <v>63.91.11.000</v>
      </c>
      <c r="F72" s="35" t="str">
        <f>[2]Образец!F24</f>
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Боровского района Калужской области</v>
      </c>
      <c r="G72" s="35" t="str">
        <f>[2]Образец!G24</f>
        <v>Муниципальное автономное учреждение Боровского района "Районный информационный центр"</v>
      </c>
      <c r="H72" s="25">
        <f>[2]Образец!H24</f>
        <v>154000</v>
      </c>
      <c r="I72" s="25">
        <f>[2]Образец!I24</f>
        <v>54348</v>
      </c>
    </row>
    <row r="73" spans="1:9" ht="123.75" customHeight="1" x14ac:dyDescent="0.3">
      <c r="A73" s="55"/>
      <c r="B73" s="33" t="str">
        <f>[2]Образец!B25</f>
        <v>0103</v>
      </c>
      <c r="C73" s="33">
        <f>[2]Образец!C25</f>
        <v>8100098710</v>
      </c>
      <c r="D73" s="33">
        <f>[2]Образец!D25</f>
        <v>244</v>
      </c>
      <c r="E73" s="36" t="str">
        <f>[2]Образец!E25</f>
        <v>63.91.11.000</v>
      </c>
      <c r="F73" s="35" t="str">
        <f>[2]Образец!F25</f>
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Мосальского района Калужской области</v>
      </c>
      <c r="G73" s="35" t="str">
        <f>[2]Образец!G25</f>
        <v>Автономная некоммерческая организация "Редакция газеты "Мосальская газета"</v>
      </c>
      <c r="H73" s="25">
        <f>[2]Образец!H25</f>
        <v>203000</v>
      </c>
      <c r="I73" s="25">
        <f>[2]Образец!I25</f>
        <v>130846.8</v>
      </c>
    </row>
    <row r="74" spans="1:9" ht="118.5" customHeight="1" x14ac:dyDescent="0.3">
      <c r="A74" s="55"/>
      <c r="B74" s="33" t="str">
        <f>[2]Образец!B26</f>
        <v>0103</v>
      </c>
      <c r="C74" s="33">
        <f>[2]Образец!C26</f>
        <v>8100098710</v>
      </c>
      <c r="D74" s="33">
        <f>[2]Образец!D26</f>
        <v>244</v>
      </c>
      <c r="E74" s="36" t="str">
        <f>[2]Образец!E26</f>
        <v>63.91.11.000</v>
      </c>
      <c r="F74" s="35" t="str">
        <f>[2]Образец!F26</f>
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Думиничского района Калужской области</v>
      </c>
      <c r="G74" s="35" t="str">
        <f>[2]Образец!G26</f>
        <v>Муниципальное автономное учреждение «Редакция газеты "Думиничские вести" муниципального района "Думиничский район"</v>
      </c>
      <c r="H74" s="25">
        <f>[2]Образец!H26</f>
        <v>231000</v>
      </c>
      <c r="I74" s="25">
        <f>[2]Образец!I26</f>
        <v>93579.5</v>
      </c>
    </row>
    <row r="75" spans="1:9" ht="106.5" customHeight="1" x14ac:dyDescent="0.3">
      <c r="A75" s="55"/>
      <c r="B75" s="33" t="str">
        <f>[2]Образец!B27</f>
        <v>0103</v>
      </c>
      <c r="C75" s="33">
        <f>[2]Образец!C27</f>
        <v>8100098710</v>
      </c>
      <c r="D75" s="33">
        <f>[2]Образец!D27</f>
        <v>244</v>
      </c>
      <c r="E75" s="36" t="str">
        <f>[2]Образец!E27</f>
        <v>63.91.11.000</v>
      </c>
      <c r="F75" s="35" t="str">
        <f>[2]Образец!F27</f>
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Дзержинского района Калужской области</v>
      </c>
      <c r="G75" s="35" t="str">
        <f>[2]Образец!G27</f>
        <v>Муниципальное унитарное предприятие "Редакция районной газеты 'Новое время'</v>
      </c>
      <c r="H75" s="25">
        <f>[2]Образец!H27</f>
        <v>231000</v>
      </c>
      <c r="I75" s="25">
        <f>[2]Образец!I27</f>
        <v>57456</v>
      </c>
    </row>
    <row r="76" spans="1:9" ht="105.75" customHeight="1" x14ac:dyDescent="0.3">
      <c r="A76" s="55"/>
      <c r="B76" s="33" t="str">
        <f>[2]Образец!B28</f>
        <v>0103</v>
      </c>
      <c r="C76" s="33">
        <f>[2]Образец!C28</f>
        <v>8100098710</v>
      </c>
      <c r="D76" s="33">
        <f>[2]Образец!D28</f>
        <v>244</v>
      </c>
      <c r="E76" s="36" t="str">
        <f>[2]Образец!E28</f>
        <v>63.91.11.000</v>
      </c>
      <c r="F76" s="35" t="str">
        <f>[2]Образец!F28</f>
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Перемышльского района Калужской области</v>
      </c>
      <c r="G76" s="35" t="str">
        <f>[2]Образец!G28</f>
        <v xml:space="preserve">Муниципальное автономное учреждение "Редакция газеты муниципального района"Перемышльский район" "Наша жизнь" </v>
      </c>
      <c r="H76" s="25">
        <f>[2]Образец!H28</f>
        <v>231000</v>
      </c>
      <c r="I76" s="25">
        <f>[2]Образец!I28</f>
        <v>60148.2</v>
      </c>
    </row>
    <row r="77" spans="1:9" ht="108" customHeight="1" x14ac:dyDescent="0.3">
      <c r="A77" s="55"/>
      <c r="B77" s="33" t="str">
        <f>[2]Образец!B29</f>
        <v>0103</v>
      </c>
      <c r="C77" s="33">
        <f>[2]Образец!C29</f>
        <v>8100098710</v>
      </c>
      <c r="D77" s="33">
        <f>[2]Образец!D29</f>
        <v>244</v>
      </c>
      <c r="E77" s="36" t="str">
        <f>[2]Образец!E29</f>
        <v>63.91.11.000</v>
      </c>
      <c r="F77" s="35" t="str">
        <f>[2]Образец!F29</f>
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Куйбышевского района Калужской области</v>
      </c>
      <c r="G77" s="35" t="str">
        <f>[2]Образец!G29</f>
        <v>Автономная некоммерческая организация "Редакция газеты "Бетлицкий Вестник"</v>
      </c>
      <c r="H77" s="25">
        <f>[2]Образец!H29</f>
        <v>231000</v>
      </c>
      <c r="I77" s="25">
        <f>[2]Образец!I29</f>
        <v>95624.2</v>
      </c>
    </row>
    <row r="78" spans="1:9" ht="99" customHeight="1" x14ac:dyDescent="0.3">
      <c r="A78" s="55"/>
      <c r="B78" s="33" t="str">
        <f>[2]Образец!B30</f>
        <v>0103</v>
      </c>
      <c r="C78" s="33">
        <f>[2]Образец!C30</f>
        <v>8100098710</v>
      </c>
      <c r="D78" s="33">
        <f>[2]Образец!D30</f>
        <v>244</v>
      </c>
      <c r="E78" s="36" t="str">
        <f>[2]Образец!E30</f>
        <v>63.91.11.000</v>
      </c>
      <c r="F78" s="35" t="str">
        <f>[2]Образец!F30</f>
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Боровского района Калужской области</v>
      </c>
      <c r="G78" s="35" t="str">
        <f>[2]Образец!G30</f>
        <v>Муниципальное казенное учреждение "Редакция газеты "Балабаново"</v>
      </c>
      <c r="H78" s="25">
        <f>[2]Образец!H30</f>
        <v>154000</v>
      </c>
      <c r="I78" s="25">
        <f>[2]Образец!I30</f>
        <v>40620.160000000003</v>
      </c>
    </row>
    <row r="79" spans="1:9" ht="105" customHeight="1" x14ac:dyDescent="0.3">
      <c r="A79" s="55"/>
      <c r="B79" s="33" t="str">
        <f>[2]Образец!B31</f>
        <v>0103</v>
      </c>
      <c r="C79" s="33">
        <f>[2]Образец!C31</f>
        <v>8100098710</v>
      </c>
      <c r="D79" s="33">
        <f>[2]Образец!D31</f>
        <v>244</v>
      </c>
      <c r="E79" s="36" t="str">
        <f>[2]Образец!E31</f>
        <v>63.91.11.000</v>
      </c>
      <c r="F79" s="35" t="str">
        <f>[2]Образец!F31</f>
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Тарусского района Калужской области</v>
      </c>
      <c r="G79" s="35" t="str">
        <f>[2]Образец!G31</f>
        <v>Муниципальное автономное учреждение "Редакция газеты "Октябрь" Тарусского района</v>
      </c>
      <c r="H79" s="25">
        <f>[2]Образец!H31</f>
        <v>231000</v>
      </c>
      <c r="I79" s="25">
        <f>[2]Образец!I31</f>
        <v>72436</v>
      </c>
    </row>
    <row r="80" spans="1:9" ht="102" customHeight="1" x14ac:dyDescent="0.3">
      <c r="A80" s="55"/>
      <c r="B80" s="33" t="str">
        <f>[2]Образец!B32</f>
        <v>0103</v>
      </c>
      <c r="C80" s="33">
        <f>[2]Образец!C32</f>
        <v>8100098710</v>
      </c>
      <c r="D80" s="33">
        <f>[2]Образец!D32</f>
        <v>244</v>
      </c>
      <c r="E80" s="36" t="str">
        <f>[2]Образец!E32</f>
        <v>63.91.11.000</v>
      </c>
      <c r="F80" s="35" t="str">
        <f>[2]Образец!F32</f>
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Сухиничского района Калужской области</v>
      </c>
      <c r="G80" s="35" t="str">
        <f>[2]Образец!G32</f>
        <v>Муниципальное автономное учреждение "Сухиничская редакция газеты "Организатор"</v>
      </c>
      <c r="H80" s="25">
        <f>[2]Образец!H32</f>
        <v>231000</v>
      </c>
      <c r="I80" s="25">
        <f>[2]Образец!I32</f>
        <v>96913.46</v>
      </c>
    </row>
    <row r="81" spans="1:9" ht="99.75" customHeight="1" x14ac:dyDescent="0.3">
      <c r="A81" s="55"/>
      <c r="B81" s="33" t="str">
        <f>[2]Образец!B33</f>
        <v>0103</v>
      </c>
      <c r="C81" s="33">
        <f>[2]Образец!C33</f>
        <v>8100098710</v>
      </c>
      <c r="D81" s="33">
        <f>[2]Образец!D33</f>
        <v>244</v>
      </c>
      <c r="E81" s="36" t="str">
        <f>[2]Образец!E33</f>
        <v>63.91.11.000</v>
      </c>
      <c r="F81" s="35" t="str">
        <f>[2]Образец!F33</f>
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Спас-Деменского района Калужской области</v>
      </c>
      <c r="G81" s="35" t="str">
        <f>[2]Образец!G33</f>
        <v>Автономная некоммерческая организация "Редакция газеты "Новая жизнь"</v>
      </c>
      <c r="H81" s="25">
        <f>[2]Образец!H33</f>
        <v>231000</v>
      </c>
      <c r="I81" s="25">
        <f>[2]Образец!I33</f>
        <v>97321</v>
      </c>
    </row>
    <row r="82" spans="1:9" ht="96.75" customHeight="1" x14ac:dyDescent="0.3">
      <c r="A82" s="55"/>
      <c r="B82" s="33" t="str">
        <f>[2]Образец!B34</f>
        <v>0103</v>
      </c>
      <c r="C82" s="33">
        <f>[2]Образец!C34</f>
        <v>8100098710</v>
      </c>
      <c r="D82" s="33">
        <f>[2]Образец!D34</f>
        <v>244</v>
      </c>
      <c r="E82" s="36" t="str">
        <f>[2]Образец!E34</f>
        <v>63.91.11.000</v>
      </c>
      <c r="F82" s="35" t="str">
        <f>[2]Образец!F34</f>
        <v xml:space="preserve"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Козельского района Калужской области </v>
      </c>
      <c r="G82" s="35" t="str">
        <f>[2]Образец!G34</f>
        <v>Автономное учреждение «Редакция газеты «Наш город»</v>
      </c>
      <c r="H82" s="25">
        <f>[2]Образец!H34</f>
        <v>203000</v>
      </c>
      <c r="I82" s="25">
        <f>[2]Образец!I34</f>
        <v>83538</v>
      </c>
    </row>
    <row r="83" spans="1:9" ht="93" customHeight="1" x14ac:dyDescent="0.3">
      <c r="A83" s="55"/>
      <c r="B83" s="33" t="str">
        <f>[2]Образец!B35</f>
        <v>0103</v>
      </c>
      <c r="C83" s="33">
        <f>[2]Образец!C35</f>
        <v>8100098710</v>
      </c>
      <c r="D83" s="33">
        <f>[2]Образец!D35</f>
        <v>244</v>
      </c>
      <c r="E83" s="36" t="str">
        <f>[2]Образец!E35</f>
        <v>63.91.11.000</v>
      </c>
      <c r="F83" s="35" t="str">
        <f>[2]Образец!F35</f>
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Жиздринского района Калужской области</v>
      </c>
      <c r="G83" s="35" t="str">
        <f>[2]Образец!G35</f>
        <v>Автономная некоммерческая организация "Редакция газеты "Искра"</v>
      </c>
      <c r="H83" s="25">
        <f>[2]Образец!H35</f>
        <v>231000</v>
      </c>
      <c r="I83" s="25">
        <f>[2]Образец!I35</f>
        <v>104034</v>
      </c>
    </row>
    <row r="84" spans="1:9" ht="101.25" customHeight="1" x14ac:dyDescent="0.3">
      <c r="A84" s="55"/>
      <c r="B84" s="33" t="str">
        <f>[2]Образец!B36</f>
        <v>0103</v>
      </c>
      <c r="C84" s="33">
        <f>[2]Образец!C36</f>
        <v>8100098710</v>
      </c>
      <c r="D84" s="33">
        <f>[2]Образец!D36</f>
        <v>244</v>
      </c>
      <c r="E84" s="36" t="str">
        <f>[2]Образец!E36</f>
        <v>63.91.11.000</v>
      </c>
      <c r="F84" s="35" t="str">
        <f>[2]Образец!F36</f>
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Медынского района Калужской области</v>
      </c>
      <c r="G84" s="35" t="str">
        <f>[2]Образец!G36</f>
        <v>Муниципальное унитарное предприятие  "Редакция газеты  "Заря "</v>
      </c>
      <c r="H84" s="25">
        <f>[2]Образец!H36</f>
        <v>231000</v>
      </c>
      <c r="I84" s="25">
        <f>[2]Образец!I36</f>
        <v>46512.9</v>
      </c>
    </row>
    <row r="85" spans="1:9" ht="95.25" customHeight="1" x14ac:dyDescent="0.3">
      <c r="A85" s="55"/>
      <c r="B85" s="33" t="str">
        <f>[2]Образец!B37</f>
        <v>0103</v>
      </c>
      <c r="C85" s="33">
        <f>[2]Образец!C37</f>
        <v>8100098710</v>
      </c>
      <c r="D85" s="33">
        <f>[2]Образец!D37</f>
        <v>244</v>
      </c>
      <c r="E85" s="36" t="str">
        <f>[2]Образец!E37</f>
        <v>63.91.11.000</v>
      </c>
      <c r="F85" s="35" t="str">
        <f>[2]Образец!F37</f>
        <v xml:space="preserve"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Жуковского района Калужской области </v>
      </c>
      <c r="G85" s="35" t="str">
        <f>[2]Образец!G37</f>
        <v>Автономная некоммерческая организация "Редакция газеты "Жуковский вестник"</v>
      </c>
      <c r="H85" s="25">
        <f>[2]Образец!H37</f>
        <v>231000</v>
      </c>
      <c r="I85" s="25">
        <f>[2]Образец!I37</f>
        <v>113948.66</v>
      </c>
    </row>
    <row r="86" spans="1:9" ht="99.75" customHeight="1" x14ac:dyDescent="0.3">
      <c r="A86" s="55"/>
      <c r="B86" s="33" t="str">
        <f>[2]Образец!B38</f>
        <v>0103</v>
      </c>
      <c r="C86" s="33">
        <f>[2]Образец!C38</f>
        <v>8100098710</v>
      </c>
      <c r="D86" s="33">
        <f>[2]Образец!D38</f>
        <v>244</v>
      </c>
      <c r="E86" s="36" t="str">
        <f>[2]Образец!E38</f>
        <v>63.91.11.000</v>
      </c>
      <c r="F86" s="35" t="str">
        <f>[2]Образец!F38</f>
        <v xml:space="preserve"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Мещовского района Калужской области </v>
      </c>
      <c r="G86" s="35" t="str">
        <f>[2]Образец!G38</f>
        <v>Автономная некоммерческая организация "Редакция Мещовской районной газеты "Восход"</v>
      </c>
      <c r="H86" s="25">
        <f>[2]Образец!H38</f>
        <v>112000</v>
      </c>
      <c r="I86" s="25">
        <f>[2]Образец!I38</f>
        <v>34496</v>
      </c>
    </row>
    <row r="87" spans="1:9" ht="105.75" customHeight="1" x14ac:dyDescent="0.3">
      <c r="A87" s="55"/>
      <c r="B87" s="33" t="str">
        <f>[2]Образец!B39</f>
        <v>0103</v>
      </c>
      <c r="C87" s="33">
        <f>[2]Образец!C39</f>
        <v>8100098710</v>
      </c>
      <c r="D87" s="33">
        <f>[2]Образец!D39</f>
        <v>244</v>
      </c>
      <c r="E87" s="36" t="str">
        <f>[2]Образец!E39</f>
        <v>63.91.11.000</v>
      </c>
      <c r="F87" s="35" t="str">
        <f>[2]Образец!F39</f>
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Козельского района Калужской области</v>
      </c>
      <c r="G87" s="35" t="str">
        <f>[2]Образец!G39</f>
        <v>Муниципальное автономное учреждение "Редакция газеты "Козельск" Козельского района Калужской области</v>
      </c>
      <c r="H87" s="25">
        <f>[2]Образец!H39</f>
        <v>231000</v>
      </c>
      <c r="I87" s="25">
        <f>[2]Образец!I39</f>
        <v>125788.6</v>
      </c>
    </row>
    <row r="88" spans="1:9" ht="102" customHeight="1" x14ac:dyDescent="0.3">
      <c r="A88" s="55"/>
      <c r="B88" s="33" t="str">
        <f>[2]Образец!B40</f>
        <v>0103</v>
      </c>
      <c r="C88" s="33">
        <f>[2]Образец!C40</f>
        <v>8100098710</v>
      </c>
      <c r="D88" s="33">
        <f>[2]Образец!D40</f>
        <v>244</v>
      </c>
      <c r="E88" s="36" t="str">
        <f>[2]Образец!E40</f>
        <v>63.91.11.000</v>
      </c>
      <c r="F88" s="35" t="str">
        <f>[2]Образец!F40</f>
        <v>Оказание услуг по опубликованию информационных материалов о деятельности Законодательного Собрания Калужской области в средстве массовой информации, распространяемом на территории Калужской области</v>
      </c>
      <c r="G88" s="35" t="str">
        <f>[2]Образец!G40</f>
        <v>Калужский региональный общественный Фонд издания средств массовой коммуникации "Губерния"</v>
      </c>
      <c r="H88" s="25">
        <f>[2]Образец!H40</f>
        <v>185000</v>
      </c>
      <c r="I88" s="25">
        <f>[2]Образец!I40</f>
        <v>96782.38</v>
      </c>
    </row>
    <row r="89" spans="1:9" ht="102" customHeight="1" x14ac:dyDescent="0.3">
      <c r="A89" s="55"/>
      <c r="B89" s="33" t="str">
        <f>[2]Образец!B41</f>
        <v>0103</v>
      </c>
      <c r="C89" s="33">
        <f>[2]Образец!C41</f>
        <v>8100098710</v>
      </c>
      <c r="D89" s="33">
        <f>[2]Образец!D41</f>
        <v>244</v>
      </c>
      <c r="E89" s="36" t="str">
        <f>[2]Образец!E41</f>
        <v>63.91.11.000</v>
      </c>
      <c r="F89" s="35" t="str">
        <f>[2]Образец!F41</f>
        <v xml:space="preserve"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Юхновского района Калужской области </v>
      </c>
      <c r="G89" s="35" t="str">
        <f>[2]Образец!G41</f>
        <v>Автономная некоммерческая организация "Редакция газеты "Юхновские вести"</v>
      </c>
      <c r="H89" s="25">
        <f>[2]Образец!H41</f>
        <v>231000</v>
      </c>
      <c r="I89" s="25">
        <f>[2]Образец!I41</f>
        <v>74998</v>
      </c>
    </row>
    <row r="90" spans="1:9" ht="94.5" customHeight="1" x14ac:dyDescent="0.3">
      <c r="A90" s="55"/>
      <c r="B90" s="33" t="str">
        <f>[2]Образец!B42</f>
        <v>0103</v>
      </c>
      <c r="C90" s="33">
        <f>[2]Образец!C42</f>
        <v>8100098710</v>
      </c>
      <c r="D90" s="33">
        <f>[2]Образец!D42</f>
        <v>244</v>
      </c>
      <c r="E90" s="36" t="str">
        <f>[2]Образец!E42</f>
        <v>63.91.11.000</v>
      </c>
      <c r="F90" s="35" t="str">
        <f>[2]Образец!F42</f>
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Бабынинского района Калужской области</v>
      </c>
      <c r="G90" s="35" t="str">
        <f>[2]Образец!G42</f>
        <v>Муниципальное автономное некоммерческое учреждение редация газеты "Бабынинский вестник"</v>
      </c>
      <c r="H90" s="25">
        <f>[2]Образец!H42</f>
        <v>126000</v>
      </c>
      <c r="I90" s="25">
        <f>[2]Образец!I42</f>
        <v>44863</v>
      </c>
    </row>
    <row r="91" spans="1:9" ht="100.5" customHeight="1" x14ac:dyDescent="0.3">
      <c r="A91" s="55"/>
      <c r="B91" s="33" t="str">
        <f>[2]Образец!B43</f>
        <v>0103</v>
      </c>
      <c r="C91" s="33">
        <f>[2]Образец!C43</f>
        <v>8100098710</v>
      </c>
      <c r="D91" s="33">
        <f>[2]Образец!D43</f>
        <v>244</v>
      </c>
      <c r="E91" s="36" t="str">
        <f>[2]Образец!E43</f>
        <v>63.91.11.000</v>
      </c>
      <c r="F91" s="35" t="str">
        <f>[2]Образец!F43</f>
        <v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Ульяновского района Калужской области</v>
      </c>
      <c r="G91" s="35" t="str">
        <f>[2]Образец!G43</f>
        <v>Муниципальное автономное учреждение «Редакция газеты «Вестник» МР «Ульяновский район» Калужской области</v>
      </c>
      <c r="H91" s="25">
        <f>[2]Образец!H43</f>
        <v>203000</v>
      </c>
      <c r="I91" s="25">
        <f>[2]Образец!I43</f>
        <v>76584.2</v>
      </c>
    </row>
    <row r="92" spans="1:9" ht="84" customHeight="1" x14ac:dyDescent="0.3">
      <c r="A92" s="55"/>
      <c r="B92" s="33" t="str">
        <f>[2]Образец!B44</f>
        <v>0103</v>
      </c>
      <c r="C92" s="33">
        <f>[2]Образец!C44</f>
        <v>8100098710</v>
      </c>
      <c r="D92" s="33">
        <f>[2]Образец!D44</f>
        <v>244</v>
      </c>
      <c r="E92" s="36" t="str">
        <f>[2]Образец!E44</f>
        <v>63.91.11.000</v>
      </c>
      <c r="F92" s="35" t="str">
        <f>[2]Образец!F44</f>
        <v xml:space="preserve">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Ферзиковского района Калужской области </v>
      </c>
      <c r="G92" s="35" t="str">
        <f>[2]Образец!G44</f>
        <v>Муниципальное казенное учреждение муниципального района «Ферзиковский район» Калужской области «Редакция газеты «Ферзиковские вести»</v>
      </c>
      <c r="H92" s="25">
        <f>[2]Образец!H44</f>
        <v>154000</v>
      </c>
      <c r="I92" s="25">
        <f>[2]Образец!I44</f>
        <v>27776</v>
      </c>
    </row>
    <row r="93" spans="1:9" ht="102" customHeight="1" x14ac:dyDescent="0.3">
      <c r="A93" s="63"/>
      <c r="B93" s="33" t="str">
        <f>[2]Образец!B45</f>
        <v>0103</v>
      </c>
      <c r="C93" s="33">
        <f>[2]Образец!C45</f>
        <v>8100098710</v>
      </c>
      <c r="D93" s="33">
        <f>[2]Образец!D45</f>
        <v>244</v>
      </c>
      <c r="E93" s="36" t="str">
        <f>[2]Образец!E45</f>
        <v>63.91.11.000</v>
      </c>
      <c r="F93" s="35" t="str">
        <f>[2]Образец!F45</f>
        <v xml:space="preserve"> Оказание услуг по опубликованию информационных материалов о деятельности Законодательного Собрания Калужской области в средствах массовой информации на территории Хвастовичского района Калужской области </v>
      </c>
      <c r="G93" s="35" t="str">
        <f>[2]Образец!G45</f>
        <v>Муниципальное бюджетное учреждение "Редакция газеты "Родной край" муниципального района "Хвастовичский район"  Калужской области</v>
      </c>
      <c r="H93" s="25">
        <f>[2]Образец!H45</f>
        <v>231000</v>
      </c>
      <c r="I93" s="25">
        <f>[2]Образец!I45</f>
        <v>102718</v>
      </c>
    </row>
    <row r="94" spans="1:9" ht="102.75" customHeight="1" x14ac:dyDescent="0.3">
      <c r="A94" s="55"/>
      <c r="B94" s="33" t="str">
        <f>[2]Образец!B46</f>
        <v>0103</v>
      </c>
      <c r="C94" s="33">
        <f>[2]Образец!C46</f>
        <v>8100098710</v>
      </c>
      <c r="D94" s="33">
        <f>[2]Образец!D46</f>
        <v>244</v>
      </c>
      <c r="E94" s="36" t="str">
        <f>[2]Образец!E46</f>
        <v>63.91.11.000</v>
      </c>
      <c r="F94" s="35" t="str">
        <f>[2]Образец!F46</f>
        <v>Оказание услуг по опубликованию информационных материалов о деятельности Законодательного Собрания Калужской области в средстве массовой информации, распространяемом на территории г. Обнинска Калужской области</v>
      </c>
      <c r="G94" s="35" t="str">
        <f>[2]Образец!G46</f>
        <v>Общество с ограниченной ответственностью "НГ-РЕГИОН"</v>
      </c>
      <c r="H94" s="25">
        <f>[2]Образец!H46</f>
        <v>228690</v>
      </c>
      <c r="I94" s="25">
        <f>[2]Образец!I46</f>
        <v>95135.039999999994</v>
      </c>
    </row>
    <row r="95" spans="1:9" ht="96.75" customHeight="1" x14ac:dyDescent="0.3">
      <c r="A95" s="55"/>
      <c r="B95" s="33" t="str">
        <f>[2]Образец!B47</f>
        <v>0103</v>
      </c>
      <c r="C95" s="33">
        <f>[2]Образец!C47</f>
        <v>8100098710</v>
      </c>
      <c r="D95" s="33">
        <f>[2]Образец!D47</f>
        <v>244</v>
      </c>
      <c r="E95" s="36" t="str">
        <f>[2]Образец!E47</f>
        <v>63.91.11.000</v>
      </c>
      <c r="F95" s="35" t="str">
        <f>[2]Образец!F47</f>
        <v>Оказание услуг по опубликованию информационных материалов о деятельности Законодательного Собрания Калужской области в средстве массовой информации, распространяемом на территории г. Обнинска Калужской области</v>
      </c>
      <c r="G95" s="35" t="str">
        <f>[2]Образец!G47</f>
        <v>Общество с ограниченной ответственностью "Обнинский вестник"</v>
      </c>
      <c r="H95" s="25">
        <f>[2]Образец!H47</f>
        <v>228690</v>
      </c>
      <c r="I95" s="25">
        <f>[2]Образец!I47</f>
        <v>101429.46</v>
      </c>
    </row>
    <row r="96" spans="1:9" ht="108" x14ac:dyDescent="0.3">
      <c r="A96" s="55"/>
      <c r="B96" s="33" t="str">
        <f>[2]Образец!B48</f>
        <v>0103</v>
      </c>
      <c r="C96" s="33">
        <f>[2]Образец!C48</f>
        <v>8100098710</v>
      </c>
      <c r="D96" s="33">
        <f>[2]Образец!D48</f>
        <v>244</v>
      </c>
      <c r="E96" s="36" t="str">
        <f>[2]Образец!E48</f>
        <v>63.91.11.000</v>
      </c>
      <c r="F96" s="35" t="str">
        <f>[2]Образец!F48</f>
        <v>Оказание услуг по опубликованию информационных материалов о деятельности Законодательного Собрания Калужской области в средстве массовой информации, распространяемом на территории г. Балабаново, г. Боровск, г. Ермолино с. Ворсино, д. Кривское Калужской области</v>
      </c>
      <c r="G96" s="35" t="str">
        <f>[2]Образец!G48</f>
        <v>Общество с ограниченной ответственностью  "Мак-Медиа"</v>
      </c>
      <c r="H96" s="25">
        <f>[2]Образец!H48</f>
        <v>228690</v>
      </c>
      <c r="I96" s="25">
        <f>[2]Образец!I48</f>
        <v>115557.75</v>
      </c>
    </row>
    <row r="97" spans="1:10" ht="108" x14ac:dyDescent="0.3">
      <c r="A97" s="55"/>
      <c r="B97" s="33" t="str">
        <f>[2]Образец!B49</f>
        <v>0103</v>
      </c>
      <c r="C97" s="33">
        <f>[2]Образец!C49</f>
        <v>8100098710</v>
      </c>
      <c r="D97" s="33">
        <f>[2]Образец!D49</f>
        <v>244</v>
      </c>
      <c r="E97" s="36" t="str">
        <f>[2]Образец!E49</f>
        <v>63.91.11.000</v>
      </c>
      <c r="F97" s="35" t="str">
        <f>[2]Образец!F49</f>
        <v>Оказание услуг по опубликованию информационных материалов о деятельности Законодательного Собрания Калужской области в средстве массовой информации, распространяемом на территории г. Обнинска, Боровского, Жуковского, Малоярославецкого районов Калужской области</v>
      </c>
      <c r="G97" s="35" t="str">
        <f>[2]Образец!G49</f>
        <v>Общество с ограниченной ответственностью "НГ-РЕГИОН"</v>
      </c>
      <c r="H97" s="25">
        <f>[2]Образец!H49</f>
        <v>270270</v>
      </c>
      <c r="I97" s="25">
        <f>[2]Образец!I49</f>
        <v>89575.2</v>
      </c>
    </row>
    <row r="98" spans="1:10" ht="84" x14ac:dyDescent="0.3">
      <c r="A98" s="55"/>
      <c r="B98" s="33" t="str">
        <f>[2]Образец!B50</f>
        <v>0103</v>
      </c>
      <c r="C98" s="33">
        <f>[2]Образец!C50</f>
        <v>8100098710</v>
      </c>
      <c r="D98" s="33">
        <f>[2]Образец!D50</f>
        <v>244</v>
      </c>
      <c r="E98" s="36" t="str">
        <f>[2]Образец!E50</f>
        <v>63.91.11.000</v>
      </c>
      <c r="F98" s="35" t="str">
        <f>[2]Образец!F50</f>
        <v>Оказание услуг по опубликованию информационных материалов о деятельности Законодательного Собрания Калужской области в средстве массовой информации, распространяемом на территории г. Обнинска Калужской области</v>
      </c>
      <c r="G98" s="35" t="str">
        <f>[2]Образец!G50</f>
        <v>Общество с ограниченной ответственностью "Редакция городской газеты "Обнинск"</v>
      </c>
      <c r="H98" s="25">
        <f>[2]Образец!H50</f>
        <v>203060</v>
      </c>
      <c r="I98" s="25">
        <f>[2]Образец!I50</f>
        <v>96136.92</v>
      </c>
    </row>
    <row r="99" spans="1:10" ht="108" x14ac:dyDescent="0.3">
      <c r="A99" s="55"/>
      <c r="B99" s="33" t="str">
        <f>[2]Образец!B51</f>
        <v>0103</v>
      </c>
      <c r="C99" s="33">
        <f>[2]Образец!C51</f>
        <v>8100098710</v>
      </c>
      <c r="D99" s="33">
        <f>[2]Образец!D51</f>
        <v>244</v>
      </c>
      <c r="E99" s="36" t="str">
        <f>[2]Образец!E51</f>
        <v>63.91.11.000</v>
      </c>
      <c r="F99" s="35" t="str">
        <f>[2]Образец!F51</f>
        <v xml:space="preserve">Оказание услуг по опубликованию информационных материалов о деятельности Законодательного Собрания Калужской области в средстве массовой информации, распространяемом на территории г. Обнинск, г. Балабаново, г. Боровск, г. Малоярославец, г. Жуков, г. Белоусово Калужской области </v>
      </c>
      <c r="G99" s="35" t="str">
        <f>[2]Образец!G51</f>
        <v>Общество с ограниченной ответственностью  "Мак-Медиа"</v>
      </c>
      <c r="H99" s="25">
        <f>[2]Образец!H51</f>
        <v>267300</v>
      </c>
      <c r="I99" s="25">
        <f>[2]Образец!I51</f>
        <v>169200.9</v>
      </c>
    </row>
    <row r="100" spans="1:10" ht="60" x14ac:dyDescent="0.3">
      <c r="A100" s="55"/>
      <c r="B100" s="33" t="str">
        <f>[2]Образец!B52</f>
        <v>0103</v>
      </c>
      <c r="C100" s="33">
        <f>[2]Образец!C52</f>
        <v>8100098710</v>
      </c>
      <c r="D100" s="33">
        <f>[2]Образец!D52</f>
        <v>244</v>
      </c>
      <c r="E100" s="36" t="str">
        <f>[2]Образец!E52</f>
        <v>63.99.10.190</v>
      </c>
      <c r="F100" s="35" t="str">
        <f>[2]Образец!F52</f>
        <v>Оказание услуг по опубликованию информационных материалов о деятельности Законодательного Собрания Калужской области в Интернет СМИ</v>
      </c>
      <c r="G100" s="35" t="str">
        <f>[2]Образец!G52</f>
        <v>Общество с ограниченной ответственностью "Регнум"</v>
      </c>
      <c r="H100" s="25">
        <f>[2]Образец!H52</f>
        <v>28000</v>
      </c>
      <c r="I100" s="25">
        <f>[2]Образец!I52</f>
        <v>5600</v>
      </c>
    </row>
    <row r="101" spans="1:10" ht="60" x14ac:dyDescent="0.3">
      <c r="A101" s="55"/>
      <c r="B101" s="33" t="str">
        <f>[2]Образец!B53</f>
        <v>0103</v>
      </c>
      <c r="C101" s="33">
        <f>[2]Образец!C53</f>
        <v>8100098710</v>
      </c>
      <c r="D101" s="33">
        <f>[2]Образец!D53</f>
        <v>244</v>
      </c>
      <c r="E101" s="36" t="str">
        <f>[2]Образец!E53</f>
        <v>63.99.10.190</v>
      </c>
      <c r="F101" s="35" t="str">
        <f>[2]Образец!F53</f>
        <v>Оказание услуг по опубликованию информационных материалов о деятельности Законодательного Собрания Калужской области в новостном Интернет – портале</v>
      </c>
      <c r="G101" s="35" t="str">
        <f>[2]Образец!G53</f>
        <v>Общество с ограниченной ответственностью "Калуга ТВ"</v>
      </c>
      <c r="H101" s="25">
        <f>[2]Образец!H53</f>
        <v>200000</v>
      </c>
      <c r="I101" s="25">
        <f>[2]Образец!I53</f>
        <v>80000</v>
      </c>
    </row>
    <row r="102" spans="1:10" ht="132" x14ac:dyDescent="0.3">
      <c r="A102" s="55"/>
      <c r="B102" s="33" t="str">
        <f>[2]Образец!B54</f>
        <v>0103</v>
      </c>
      <c r="C102" s="33">
        <f>[2]Образец!C54</f>
        <v>8100098710</v>
      </c>
      <c r="D102" s="33">
        <f>[2]Образец!D54</f>
        <v>244</v>
      </c>
      <c r="E102" s="36" t="str">
        <f>[2]Образец!E54</f>
        <v>60.20.12.000</v>
      </c>
      <c r="F102" s="35" t="str">
        <f>[2]Образец!F54</f>
        <v>Оказание информационных услуг, посвященных деятельности Законодательного Собрания Калужской области на телевизионном канале и радиоканале СМИ, осуществляющего производство и распространение информационных материалов на эфирных аналоговых каналах телевидения и радиовещания</v>
      </c>
      <c r="G102" s="35" t="str">
        <f>[2]Образец!G54</f>
        <v>Федеральное государственное унитарное предприятие "Всероссийская государственная телевизионная и радиовещательная компания "Государственная телевизионная и радиовещательная компания "Калуга"</v>
      </c>
      <c r="H102" s="25">
        <f>[2]Образец!H54</f>
        <v>4219626.63</v>
      </c>
      <c r="I102" s="25">
        <f>[2]Образец!I54</f>
        <v>1489525.8</v>
      </c>
    </row>
    <row r="103" spans="1:10" ht="113.25" customHeight="1" x14ac:dyDescent="0.3">
      <c r="A103" s="55"/>
      <c r="B103" s="33" t="str">
        <f>[2]Образец!B55</f>
        <v>0103</v>
      </c>
      <c r="C103" s="33">
        <f>[2]Образец!C55</f>
        <v>8100098710</v>
      </c>
      <c r="D103" s="33">
        <f>[2]Образец!D55</f>
        <v>244</v>
      </c>
      <c r="E103" s="36" t="str">
        <f>[2]Образец!E55</f>
        <v>60.20.12.000</v>
      </c>
      <c r="F103" s="35" t="str">
        <f>[2]Образец!F55</f>
        <v>Оказание информационных услуг, посвященных деятельности Законодательного Собрания Калужской области на телевизионном канале СМИ, осуществляющего производство и распространение информационных материалов на канале эфирного аналогового телевидения</v>
      </c>
      <c r="G103" s="35" t="str">
        <f>[2]Образец!G55</f>
        <v>Общество с ограниченной ответственностью "Телерадиокомпания "Ника"</v>
      </c>
      <c r="H103" s="25">
        <f>[2]Образец!H55</f>
        <v>2197052</v>
      </c>
      <c r="I103" s="25">
        <f>[2]Образец!I55</f>
        <v>433752.44</v>
      </c>
    </row>
    <row r="104" spans="1:10" ht="60" x14ac:dyDescent="0.3">
      <c r="A104" s="55"/>
      <c r="B104" s="33" t="str">
        <f>[2]Образец!B56</f>
        <v>0103</v>
      </c>
      <c r="C104" s="33">
        <f>[2]Образец!C56</f>
        <v>8100098710</v>
      </c>
      <c r="D104" s="33">
        <f>[2]Образец!D56</f>
        <v>244</v>
      </c>
      <c r="E104" s="36" t="str">
        <f>[2]Образец!E56</f>
        <v>63.99.10.190</v>
      </c>
      <c r="F104" s="35" t="str">
        <f>[2]Образец!F56</f>
        <v xml:space="preserve">Оказание услуг  по опубликованию  информационных материалов о деятельности Законодательного Собрания Калужской области в  Интернет – СМИ </v>
      </c>
      <c r="G104" s="35" t="str">
        <f>[2]Образец!G56</f>
        <v>Общество с ограниченной ответственностью "Агентство "Комсомольская правда-Калуга"</v>
      </c>
      <c r="H104" s="25">
        <f>[2]Образец!H56</f>
        <v>94400</v>
      </c>
      <c r="I104" s="25">
        <f>[2]Образец!I56</f>
        <v>0</v>
      </c>
    </row>
    <row r="105" spans="1:10" x14ac:dyDescent="0.3">
      <c r="A105" s="42"/>
      <c r="B105" s="8"/>
      <c r="C105" s="8"/>
      <c r="D105" s="8"/>
      <c r="E105" s="3"/>
      <c r="F105" s="1"/>
      <c r="G105" s="19" t="s">
        <v>8</v>
      </c>
      <c r="H105" s="27">
        <f>SUM(H64:H104)</f>
        <v>14448828.629999999</v>
      </c>
      <c r="I105" s="27">
        <f>SUM(I64:I104)</f>
        <v>5099491.7300000004</v>
      </c>
    </row>
    <row r="106" spans="1:10" x14ac:dyDescent="0.3">
      <c r="A106" s="20"/>
      <c r="B106" s="20"/>
      <c r="C106" s="21"/>
      <c r="D106" s="21"/>
      <c r="E106" s="22"/>
      <c r="F106" s="23"/>
      <c r="G106" s="19" t="s">
        <v>22</v>
      </c>
      <c r="H106" s="26">
        <f>H63+H105</f>
        <v>268141058.07999998</v>
      </c>
      <c r="I106" s="26">
        <f>I63+I105</f>
        <v>120945551.03</v>
      </c>
    </row>
    <row r="107" spans="1:10" ht="9.75" customHeight="1" x14ac:dyDescent="0.3"/>
    <row r="108" spans="1:10" ht="30" customHeight="1" x14ac:dyDescent="0.3">
      <c r="B108" s="20"/>
      <c r="C108" s="20"/>
      <c r="D108" s="21"/>
      <c r="E108" s="59" t="s">
        <v>23</v>
      </c>
      <c r="F108" s="59"/>
      <c r="G108" s="59"/>
      <c r="H108" s="28"/>
      <c r="I108" s="29"/>
      <c r="J108" s="30"/>
    </row>
    <row r="109" spans="1:10" ht="28.5" customHeight="1" x14ac:dyDescent="0.3">
      <c r="C109" s="60" t="s">
        <v>9</v>
      </c>
      <c r="D109" s="60"/>
      <c r="E109" s="59"/>
      <c r="F109" s="59"/>
      <c r="G109" s="59"/>
      <c r="H109" s="58" t="s">
        <v>24</v>
      </c>
      <c r="I109" s="58"/>
      <c r="J109" s="58"/>
    </row>
    <row r="110" spans="1:10" x14ac:dyDescent="0.3">
      <c r="E110" s="57" t="s">
        <v>25</v>
      </c>
      <c r="F110" s="57"/>
      <c r="G110" s="57"/>
      <c r="H110" s="57"/>
      <c r="I110" s="57"/>
      <c r="J110" s="57"/>
    </row>
    <row r="111" spans="1:10" x14ac:dyDescent="0.3">
      <c r="E111" s="58"/>
      <c r="F111" s="58"/>
    </row>
    <row r="112" spans="1:10" x14ac:dyDescent="0.3">
      <c r="C112" s="60" t="s">
        <v>11</v>
      </c>
      <c r="D112" s="60"/>
      <c r="E112" s="61" t="s">
        <v>35</v>
      </c>
      <c r="F112" s="61"/>
      <c r="H112" s="62" t="s">
        <v>32</v>
      </c>
      <c r="I112" s="62"/>
    </row>
    <row r="113" spans="4:8" x14ac:dyDescent="0.3">
      <c r="E113" s="56" t="s">
        <v>10</v>
      </c>
      <c r="F113" s="56"/>
      <c r="G113" s="14" t="s">
        <v>26</v>
      </c>
      <c r="H113" s="13"/>
    </row>
    <row r="115" spans="4:8" x14ac:dyDescent="0.3">
      <c r="D115" s="10" t="s">
        <v>12</v>
      </c>
      <c r="E115" s="10"/>
    </row>
  </sheetData>
  <mergeCells count="24">
    <mergeCell ref="C112:D112"/>
    <mergeCell ref="E112:F112"/>
    <mergeCell ref="C109:D109"/>
    <mergeCell ref="H112:I112"/>
    <mergeCell ref="A64:A92"/>
    <mergeCell ref="A93:A104"/>
    <mergeCell ref="E113:F113"/>
    <mergeCell ref="E110:J110"/>
    <mergeCell ref="E111:F111"/>
    <mergeCell ref="H109:J109"/>
    <mergeCell ref="E108:G109"/>
    <mergeCell ref="H1:I1"/>
    <mergeCell ref="A13:A14"/>
    <mergeCell ref="A63:F63"/>
    <mergeCell ref="B3:H3"/>
    <mergeCell ref="F5:I5"/>
    <mergeCell ref="I13:I14"/>
    <mergeCell ref="B13:D13"/>
    <mergeCell ref="E13:E14"/>
    <mergeCell ref="F13:F14"/>
    <mergeCell ref="G13:G14"/>
    <mergeCell ref="A8:C8"/>
    <mergeCell ref="A15:A62"/>
    <mergeCell ref="H13:H14"/>
  </mergeCells>
  <pageMargins left="0" right="0" top="0" bottom="0" header="0" footer="0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2018-07-11T07:41:38Z</dcterms:modified>
</cp:coreProperties>
</file>