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45" windowWidth="15195" windowHeight="8145"/>
  </bookViews>
  <sheets>
    <sheet name="Итоги" sheetId="2" r:id="rId1"/>
  </sheets>
  <calcPr calcId="145621"/>
</workbook>
</file>

<file path=xl/calcChain.xml><?xml version="1.0" encoding="utf-8"?>
<calcChain xmlns="http://schemas.openxmlformats.org/spreadsheetml/2006/main">
  <c r="C32" i="2" l="1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B29" i="2"/>
  <c r="B32" i="2"/>
  <c r="V27" i="2" l="1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32" i="2" l="1"/>
  <c r="V29" i="2"/>
  <c r="V31" i="2"/>
</calcChain>
</file>

<file path=xl/sharedStrings.xml><?xml version="1.0" encoding="utf-8"?>
<sst xmlns="http://schemas.openxmlformats.org/spreadsheetml/2006/main" count="54" uniqueCount="52">
  <si>
    <t>Наименование показателей</t>
  </si>
  <si>
    <t>Объем недостач и хищений денежных средств и материальных ценностей</t>
  </si>
  <si>
    <t>Рейтинговое место</t>
  </si>
  <si>
    <t>(в баллах)</t>
  </si>
  <si>
    <t>Наименование государственного учреждения</t>
  </si>
  <si>
    <t>Количество внесенных изменений в план  ФХД в части ф/о выполнения государственного задания</t>
  </si>
  <si>
    <t>Сумма изменений в план ФХД в связи с экономией, образовавшейся в ходе исполнения плана ФХД</t>
  </si>
  <si>
    <t xml:space="preserve">Отклонение от плана формирования доходов от платной деятельности </t>
  </si>
  <si>
    <t>Использование субсидии на ф/о выполнения государственного задания</t>
  </si>
  <si>
    <t xml:space="preserve">Равномерность осуществления расходов </t>
  </si>
  <si>
    <t>Направление собственных доходов учреждения на оплату коммунальных платежей в установленном размере</t>
  </si>
  <si>
    <t xml:space="preserve">Превышение кредиторской задолженности над активами Баланса учреждения </t>
  </si>
  <si>
    <t xml:space="preserve">Наличие просроченной кредиторской задолженности и нереальной к взысканию дебиторской задолженности </t>
  </si>
  <si>
    <t>Своевременность и качество предоставления годовой бухгалтерской отчетности</t>
  </si>
  <si>
    <t>Образование по экономическим специальностям в области финансов и бухгалтерского учета</t>
  </si>
  <si>
    <t xml:space="preserve">Повышение квалификации по направлению деятельности </t>
  </si>
  <si>
    <t>Наличие Порядка по организации и осуществлению внутреннего финансового контроля в учреждении</t>
  </si>
  <si>
    <t>Представление в составе годовой отчетности учреждения Таблицы 5 «Мероприятия внутреннего контроля»</t>
  </si>
  <si>
    <t xml:space="preserve">Объем финансовых нарушений, выявленных в ходе проведения контрольных мероприятий </t>
  </si>
  <si>
    <t xml:space="preserve">Количество нарушений, выявленных в сфере размещения заказов органом, уполномоченным на осуществление контроля </t>
  </si>
  <si>
    <t xml:space="preserve">Объем нарушений, выявленных в сфере исполнения контрактов органом, уполномоченным на осуществление контроля </t>
  </si>
  <si>
    <t>Проведение мероприятий по оптимизации неэффективных расходов</t>
  </si>
  <si>
    <t>Доля сотрудников, с которыми заключены трудовые договоры, предусматривающие оценку их деятельности</t>
  </si>
  <si>
    <t>Наличие официального сайта учреждения и размещение информации об учреждении</t>
  </si>
  <si>
    <t xml:space="preserve">Общий балл </t>
  </si>
  <si>
    <t>Средний балл по показателям</t>
  </si>
  <si>
    <t>х - не оценивается по данному показателю</t>
  </si>
  <si>
    <t xml:space="preserve">ГАУ КО "ЦСП "Анненки" </t>
  </si>
  <si>
    <t>ГАУ КО "СШОР "Труд"</t>
  </si>
  <si>
    <t xml:space="preserve">ГБУ КО "СШ "Спартак" </t>
  </si>
  <si>
    <t>ГБУ КО "СШОР "Многоборец"</t>
  </si>
  <si>
    <t xml:space="preserve">ГБУ КО "СШОР "Юность" </t>
  </si>
  <si>
    <t>ГБУ КО "СШОР "Олимп"</t>
  </si>
  <si>
    <t>ГБУ КО "СШ по борьбе"</t>
  </si>
  <si>
    <t>ГБУ КО "САШ "Эверест"</t>
  </si>
  <si>
    <t>ГБУ КО "СШОР "Снайпер"</t>
  </si>
  <si>
    <t xml:space="preserve">ГАУ КО СШОР "Орленок" </t>
  </si>
  <si>
    <t>ГАУ КО "СШ "Победа"</t>
  </si>
  <si>
    <t>ГБУ КО "СШОР по конному спорту"</t>
  </si>
  <si>
    <t>ГБУ КО "АРСФКиС"</t>
  </si>
  <si>
    <t xml:space="preserve">ГКУ КО "ЦБ в сфере спорта" </t>
  </si>
  <si>
    <t>ГБУ КО    "СШ "Маршал"</t>
  </si>
  <si>
    <t>ГАУ КО "СШ по футболу "Калуга"</t>
  </si>
  <si>
    <t>ГБУ КО "СШОР по гребному спорту Вячеслава Иванова"</t>
  </si>
  <si>
    <t>ГБОУ КО "СШОР по спортивной гимнастикеЛ.Латыниной"</t>
  </si>
  <si>
    <t>Сводная оценка качества финансового менеджмента учреждений, подведомственных министерству спорта  Калужской области ЗА 2020 ГОД</t>
  </si>
  <si>
    <t>9</t>
  </si>
  <si>
    <t>14</t>
  </si>
  <si>
    <t>Приложение № 1</t>
  </si>
  <si>
    <t xml:space="preserve">к приказу министерства спорта </t>
  </si>
  <si>
    <t>по Калужской области</t>
  </si>
  <si>
    <t xml:space="preserve">от   30.03.2021   № 90-лс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</si>
</sst>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Zhikaryov"/>
    </font>
    <font>
      <sz val="13"/>
      <name val="Zhikaryov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justify" vertical="center"/>
    </xf>
    <xf numFmtId="0" fontId="0" fillId="0" borderId="0" xfId="0" applyBorder="1"/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7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zoomScaleNormal="100" workbookViewId="0">
      <pane ySplit="9" topLeftCell="A10" activePane="bottomLeft" state="frozen"/>
      <selection pane="bottomLeft" activeCell="A5" sqref="A5:W5"/>
    </sheetView>
  </sheetViews>
  <sheetFormatPr defaultRowHeight="12.75"/>
  <cols>
    <col min="1" max="1" width="23.42578125" customWidth="1"/>
    <col min="2" max="6" width="6.7109375" customWidth="1"/>
    <col min="7" max="7" width="8.85546875" customWidth="1"/>
    <col min="8" max="8" width="9.42578125" customWidth="1"/>
    <col min="9" max="9" width="6.7109375" customWidth="1"/>
    <col min="10" max="10" width="6.7109375" style="2" customWidth="1"/>
    <col min="11" max="11" width="6.7109375" customWidth="1"/>
    <col min="12" max="12" width="8" customWidth="1"/>
    <col min="13" max="13" width="7.140625" customWidth="1"/>
    <col min="14" max="14" width="7.5703125" customWidth="1"/>
    <col min="15" max="15" width="8.5703125" customWidth="1"/>
    <col min="16" max="16" width="6.7109375" customWidth="1"/>
    <col min="17" max="17" width="11.28515625" customWidth="1"/>
    <col min="18" max="18" width="8.42578125" customWidth="1"/>
    <col min="19" max="23" width="6.7109375" customWidth="1"/>
  </cols>
  <sheetData>
    <row r="1" spans="1:23">
      <c r="R1" s="18" t="s">
        <v>48</v>
      </c>
      <c r="S1" s="18"/>
      <c r="T1" s="18"/>
      <c r="U1" s="18"/>
      <c r="V1" s="18"/>
      <c r="W1" s="18"/>
    </row>
    <row r="2" spans="1:23">
      <c r="R2" s="18" t="s">
        <v>49</v>
      </c>
      <c r="S2" s="18"/>
      <c r="T2" s="18"/>
      <c r="U2" s="18"/>
      <c r="V2" s="18"/>
      <c r="W2" s="18"/>
    </row>
    <row r="3" spans="1:23">
      <c r="R3" s="18" t="s">
        <v>50</v>
      </c>
      <c r="S3" s="18"/>
      <c r="T3" s="18"/>
      <c r="U3" s="18"/>
      <c r="V3" s="18"/>
      <c r="W3" s="18"/>
    </row>
    <row r="4" spans="1:23">
      <c r="A4" s="4"/>
      <c r="B4" s="4"/>
      <c r="C4" s="4"/>
      <c r="D4" s="4"/>
      <c r="E4" s="4"/>
      <c r="F4" s="4"/>
      <c r="G4" s="4"/>
      <c r="H4" s="4"/>
      <c r="I4" s="4"/>
      <c r="J4" s="10"/>
      <c r="K4" s="4"/>
      <c r="L4" s="4"/>
      <c r="M4" s="4"/>
      <c r="N4" s="4"/>
      <c r="O4" s="4"/>
      <c r="P4" s="22" t="s">
        <v>51</v>
      </c>
      <c r="Q4" s="22"/>
      <c r="R4" s="22"/>
      <c r="S4" s="22"/>
      <c r="T4" s="22"/>
      <c r="U4" s="22"/>
      <c r="V4" s="22"/>
      <c r="W4" s="22"/>
    </row>
    <row r="5" spans="1:23" ht="12.75" customHeight="1">
      <c r="A5" s="23" t="s">
        <v>45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ht="12.75" customHeight="1">
      <c r="A6" s="4"/>
      <c r="B6" s="4"/>
      <c r="C6" s="4"/>
      <c r="D6" s="4"/>
      <c r="E6" s="4"/>
      <c r="F6" s="4"/>
      <c r="G6" s="4"/>
      <c r="H6" s="4"/>
      <c r="I6" s="4"/>
      <c r="J6" s="10"/>
      <c r="K6" s="4"/>
      <c r="L6" s="4"/>
      <c r="M6" s="4"/>
      <c r="N6" s="4"/>
      <c r="O6" s="4"/>
      <c r="P6" s="4"/>
      <c r="Q6" s="4"/>
      <c r="R6" s="4"/>
      <c r="S6" s="4"/>
      <c r="T6" s="4"/>
      <c r="U6" s="24" t="s">
        <v>3</v>
      </c>
      <c r="V6" s="24"/>
      <c r="W6" s="24"/>
    </row>
    <row r="7" spans="1:23" ht="12.75" customHeight="1">
      <c r="A7" s="25" t="s">
        <v>4</v>
      </c>
      <c r="B7" s="25" t="s">
        <v>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</row>
    <row r="8" spans="1:23" ht="97.5" customHeight="1">
      <c r="A8" s="25"/>
      <c r="B8" s="14" t="s">
        <v>5</v>
      </c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4" t="s">
        <v>11</v>
      </c>
      <c r="I8" s="14" t="s">
        <v>12</v>
      </c>
      <c r="J8" s="15" t="s">
        <v>13</v>
      </c>
      <c r="K8" s="14" t="s">
        <v>14</v>
      </c>
      <c r="L8" s="14" t="s">
        <v>15</v>
      </c>
      <c r="M8" s="14" t="s">
        <v>16</v>
      </c>
      <c r="N8" s="14" t="s">
        <v>17</v>
      </c>
      <c r="O8" s="14" t="s">
        <v>18</v>
      </c>
      <c r="P8" s="14" t="s">
        <v>1</v>
      </c>
      <c r="Q8" s="14" t="s">
        <v>19</v>
      </c>
      <c r="R8" s="14" t="s">
        <v>20</v>
      </c>
      <c r="S8" s="14" t="s">
        <v>21</v>
      </c>
      <c r="T8" s="14" t="s">
        <v>22</v>
      </c>
      <c r="U8" s="14" t="s">
        <v>23</v>
      </c>
      <c r="V8" s="9" t="s">
        <v>24</v>
      </c>
      <c r="W8" s="9" t="s">
        <v>2</v>
      </c>
    </row>
    <row r="9" spans="1:23" ht="12.75" customHeight="1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3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</row>
    <row r="10" spans="1:23" ht="12.75" customHeight="1">
      <c r="A10" s="17" t="s">
        <v>39</v>
      </c>
      <c r="B10" s="1">
        <v>5</v>
      </c>
      <c r="C10" s="1">
        <v>5</v>
      </c>
      <c r="D10" s="1">
        <v>3</v>
      </c>
      <c r="E10" s="1">
        <v>0</v>
      </c>
      <c r="F10" s="1">
        <v>4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0</v>
      </c>
      <c r="O10" s="1">
        <v>0.8</v>
      </c>
      <c r="P10" s="1">
        <v>5</v>
      </c>
      <c r="Q10" s="1">
        <v>5</v>
      </c>
      <c r="R10" s="1">
        <v>0</v>
      </c>
      <c r="S10" s="1">
        <v>5</v>
      </c>
      <c r="T10" s="1">
        <v>5</v>
      </c>
      <c r="U10" s="1">
        <v>5</v>
      </c>
      <c r="V10" s="1">
        <f>SUM(B10:U10)</f>
        <v>77.8</v>
      </c>
      <c r="W10" s="13">
        <v>1</v>
      </c>
    </row>
    <row r="11" spans="1:23" ht="24" customHeight="1">
      <c r="A11" s="17" t="s">
        <v>27</v>
      </c>
      <c r="B11" s="1">
        <v>5</v>
      </c>
      <c r="C11" s="1">
        <v>5</v>
      </c>
      <c r="D11" s="3">
        <v>0</v>
      </c>
      <c r="E11" s="3">
        <v>0</v>
      </c>
      <c r="F11" s="3">
        <v>0</v>
      </c>
      <c r="G11" s="3">
        <v>5</v>
      </c>
      <c r="H11" s="3">
        <v>5</v>
      </c>
      <c r="I11" s="3">
        <v>5</v>
      </c>
      <c r="J11" s="1">
        <v>5</v>
      </c>
      <c r="K11" s="1">
        <v>5</v>
      </c>
      <c r="L11" s="1">
        <v>5</v>
      </c>
      <c r="M11" s="1">
        <v>3</v>
      </c>
      <c r="N11" s="3">
        <v>0</v>
      </c>
      <c r="O11" s="1">
        <v>0.8</v>
      </c>
      <c r="P11" s="3">
        <v>5</v>
      </c>
      <c r="Q11" s="1">
        <v>5</v>
      </c>
      <c r="R11" s="1">
        <v>0</v>
      </c>
      <c r="S11" s="3">
        <v>0</v>
      </c>
      <c r="T11" s="1">
        <v>0</v>
      </c>
      <c r="U11" s="1">
        <v>5</v>
      </c>
      <c r="V11" s="3">
        <f t="shared" ref="V11:V27" si="0">SUM(B11:U11)</f>
        <v>58.8</v>
      </c>
      <c r="W11" s="12">
        <v>11</v>
      </c>
    </row>
    <row r="12" spans="1:23">
      <c r="A12" s="8" t="s">
        <v>33</v>
      </c>
      <c r="B12" s="1">
        <v>5</v>
      </c>
      <c r="C12" s="1">
        <v>5</v>
      </c>
      <c r="D12" s="1">
        <v>0</v>
      </c>
      <c r="E12" s="3">
        <v>2</v>
      </c>
      <c r="F12" s="3">
        <v>0</v>
      </c>
      <c r="G12" s="3">
        <v>0</v>
      </c>
      <c r="H12" s="3">
        <v>5</v>
      </c>
      <c r="I12" s="3">
        <v>5</v>
      </c>
      <c r="J12" s="1">
        <v>5</v>
      </c>
      <c r="K12" s="3">
        <v>5</v>
      </c>
      <c r="L12" s="1">
        <v>5</v>
      </c>
      <c r="M12" s="1">
        <v>0</v>
      </c>
      <c r="N12" s="3">
        <v>0</v>
      </c>
      <c r="O12" s="1">
        <v>0.8</v>
      </c>
      <c r="P12" s="3">
        <v>5</v>
      </c>
      <c r="Q12" s="1">
        <v>5</v>
      </c>
      <c r="R12" s="1">
        <v>0</v>
      </c>
      <c r="S12" s="3">
        <v>5</v>
      </c>
      <c r="T12" s="1">
        <v>0</v>
      </c>
      <c r="U12" s="3">
        <v>4</v>
      </c>
      <c r="V12" s="3">
        <f t="shared" si="0"/>
        <v>56.8</v>
      </c>
      <c r="W12" s="12">
        <v>13</v>
      </c>
    </row>
    <row r="13" spans="1:23" ht="22.15" customHeight="1">
      <c r="A13" s="17" t="s">
        <v>43</v>
      </c>
      <c r="B13" s="1">
        <v>5</v>
      </c>
      <c r="C13" s="1">
        <v>5</v>
      </c>
      <c r="D13" s="1">
        <v>0</v>
      </c>
      <c r="E13" s="1">
        <v>0</v>
      </c>
      <c r="F13" s="1">
        <v>5</v>
      </c>
      <c r="G13" s="1">
        <v>0</v>
      </c>
      <c r="H13" s="1">
        <v>5</v>
      </c>
      <c r="I13" s="1">
        <v>5</v>
      </c>
      <c r="J13" s="1">
        <v>5</v>
      </c>
      <c r="K13" s="1">
        <v>5</v>
      </c>
      <c r="L13" s="1">
        <v>5</v>
      </c>
      <c r="M13" s="1">
        <v>0</v>
      </c>
      <c r="N13" s="3">
        <v>0</v>
      </c>
      <c r="O13" s="1">
        <v>0.8</v>
      </c>
      <c r="P13" s="1">
        <v>5</v>
      </c>
      <c r="Q13" s="1">
        <v>5</v>
      </c>
      <c r="R13" s="1">
        <v>0</v>
      </c>
      <c r="S13" s="1">
        <v>2</v>
      </c>
      <c r="T13" s="1">
        <v>5</v>
      </c>
      <c r="U13" s="1">
        <v>2</v>
      </c>
      <c r="V13" s="1">
        <f t="shared" si="0"/>
        <v>59.8</v>
      </c>
      <c r="W13" s="13">
        <v>10</v>
      </c>
    </row>
    <row r="14" spans="1:23" ht="22.9" customHeight="1">
      <c r="A14" s="8" t="s">
        <v>37</v>
      </c>
      <c r="B14" s="1">
        <v>5</v>
      </c>
      <c r="C14" s="1">
        <v>5</v>
      </c>
      <c r="D14" s="1">
        <v>2</v>
      </c>
      <c r="E14" s="1">
        <v>0</v>
      </c>
      <c r="F14" s="1">
        <v>0</v>
      </c>
      <c r="G14" s="1">
        <v>5</v>
      </c>
      <c r="H14" s="1">
        <v>5</v>
      </c>
      <c r="I14" s="1">
        <v>5</v>
      </c>
      <c r="J14" s="1">
        <v>5</v>
      </c>
      <c r="K14" s="1">
        <v>5</v>
      </c>
      <c r="L14" s="1">
        <v>5</v>
      </c>
      <c r="M14" s="1">
        <v>0</v>
      </c>
      <c r="N14" s="3">
        <v>0</v>
      </c>
      <c r="O14" s="1">
        <v>0.8</v>
      </c>
      <c r="P14" s="1">
        <v>5</v>
      </c>
      <c r="Q14" s="1">
        <v>5</v>
      </c>
      <c r="R14" s="1">
        <v>0</v>
      </c>
      <c r="S14" s="1">
        <v>2</v>
      </c>
      <c r="T14" s="1">
        <v>0</v>
      </c>
      <c r="U14" s="1">
        <v>4</v>
      </c>
      <c r="V14" s="1">
        <f t="shared" si="0"/>
        <v>58.8</v>
      </c>
      <c r="W14" s="13">
        <v>11</v>
      </c>
    </row>
    <row r="15" spans="1:23" ht="22.9" customHeight="1">
      <c r="A15" s="8" t="s">
        <v>34</v>
      </c>
      <c r="B15" s="1">
        <v>5</v>
      </c>
      <c r="C15" s="1">
        <v>5</v>
      </c>
      <c r="D15" s="1">
        <v>0</v>
      </c>
      <c r="E15" s="1">
        <v>0</v>
      </c>
      <c r="F15" s="1">
        <v>4</v>
      </c>
      <c r="G15" s="1">
        <v>0</v>
      </c>
      <c r="H15" s="1">
        <v>5</v>
      </c>
      <c r="I15" s="1">
        <v>5</v>
      </c>
      <c r="J15" s="1">
        <v>5</v>
      </c>
      <c r="K15" s="1">
        <v>5</v>
      </c>
      <c r="L15" s="1">
        <v>5</v>
      </c>
      <c r="M15" s="1">
        <v>5</v>
      </c>
      <c r="N15" s="1">
        <v>0</v>
      </c>
      <c r="O15" s="1">
        <v>0.8</v>
      </c>
      <c r="P15" s="1">
        <v>5</v>
      </c>
      <c r="Q15" s="1">
        <v>5</v>
      </c>
      <c r="R15" s="1">
        <v>0</v>
      </c>
      <c r="S15" s="1">
        <v>5</v>
      </c>
      <c r="T15" s="1">
        <v>5</v>
      </c>
      <c r="U15" s="1">
        <v>4</v>
      </c>
      <c r="V15" s="1">
        <f t="shared" si="0"/>
        <v>68.8</v>
      </c>
      <c r="W15" s="13">
        <v>3</v>
      </c>
    </row>
    <row r="16" spans="1:23" s="2" customFormat="1">
      <c r="A16" s="8" t="s">
        <v>40</v>
      </c>
      <c r="B16" s="3">
        <v>4</v>
      </c>
      <c r="C16" s="1">
        <v>4</v>
      </c>
      <c r="D16" s="1">
        <v>0.7</v>
      </c>
      <c r="E16" s="1">
        <v>4</v>
      </c>
      <c r="F16" s="1">
        <v>0</v>
      </c>
      <c r="G16" s="1">
        <v>1.1000000000000001</v>
      </c>
      <c r="H16" s="3">
        <v>5</v>
      </c>
      <c r="I16" s="3">
        <v>5</v>
      </c>
      <c r="J16" s="1">
        <v>5</v>
      </c>
      <c r="K16" s="3">
        <v>5</v>
      </c>
      <c r="L16" s="3">
        <v>5</v>
      </c>
      <c r="M16" s="3">
        <v>4</v>
      </c>
      <c r="N16" s="3">
        <v>0</v>
      </c>
      <c r="O16" s="1">
        <v>0.8</v>
      </c>
      <c r="P16" s="1">
        <v>5</v>
      </c>
      <c r="Q16" s="1">
        <v>5</v>
      </c>
      <c r="R16" s="1">
        <v>0</v>
      </c>
      <c r="S16" s="1">
        <v>5</v>
      </c>
      <c r="T16" s="3">
        <v>5</v>
      </c>
      <c r="U16" s="1">
        <v>5</v>
      </c>
      <c r="V16" s="3">
        <f t="shared" si="0"/>
        <v>68.599999999999994</v>
      </c>
      <c r="W16" s="12">
        <v>4</v>
      </c>
    </row>
    <row r="17" spans="1:23" s="2" customFormat="1" ht="21" customHeight="1">
      <c r="A17" s="8" t="s">
        <v>41</v>
      </c>
      <c r="B17" s="1">
        <v>5</v>
      </c>
      <c r="C17" s="1">
        <v>5</v>
      </c>
      <c r="D17" s="1">
        <v>2</v>
      </c>
      <c r="E17" s="1">
        <v>0</v>
      </c>
      <c r="F17" s="1">
        <v>0</v>
      </c>
      <c r="G17" s="1">
        <v>0</v>
      </c>
      <c r="H17" s="1">
        <v>5</v>
      </c>
      <c r="I17" s="1">
        <v>5</v>
      </c>
      <c r="J17" s="1">
        <v>5</v>
      </c>
      <c r="K17" s="1">
        <v>5</v>
      </c>
      <c r="L17" s="1">
        <v>5</v>
      </c>
      <c r="M17" s="1">
        <v>5</v>
      </c>
      <c r="N17" s="1">
        <v>0</v>
      </c>
      <c r="O17" s="1">
        <v>0.8</v>
      </c>
      <c r="P17" s="1">
        <v>0</v>
      </c>
      <c r="Q17" s="1">
        <v>5</v>
      </c>
      <c r="R17" s="1">
        <v>0</v>
      </c>
      <c r="S17" s="1">
        <v>5</v>
      </c>
      <c r="T17" s="1">
        <v>5</v>
      </c>
      <c r="U17" s="1">
        <v>3</v>
      </c>
      <c r="V17" s="1">
        <f t="shared" si="0"/>
        <v>60.8</v>
      </c>
      <c r="W17" s="16" t="s">
        <v>46</v>
      </c>
    </row>
    <row r="18" spans="1:23" ht="22.15" customHeight="1">
      <c r="A18" s="17" t="s">
        <v>38</v>
      </c>
      <c r="B18" s="3">
        <v>5</v>
      </c>
      <c r="C18" s="1">
        <v>5</v>
      </c>
      <c r="D18" s="3">
        <v>2</v>
      </c>
      <c r="E18" s="3">
        <v>0</v>
      </c>
      <c r="F18" s="3">
        <v>4</v>
      </c>
      <c r="G18" s="3">
        <v>0</v>
      </c>
      <c r="H18" s="3">
        <v>5</v>
      </c>
      <c r="I18" s="3">
        <v>5</v>
      </c>
      <c r="J18" s="1">
        <v>5</v>
      </c>
      <c r="K18" s="1">
        <v>5</v>
      </c>
      <c r="L18" s="1">
        <v>5</v>
      </c>
      <c r="M18" s="3">
        <v>0</v>
      </c>
      <c r="N18" s="3">
        <v>0</v>
      </c>
      <c r="O18" s="1">
        <v>0.8</v>
      </c>
      <c r="P18" s="1"/>
      <c r="Q18" s="1">
        <v>5</v>
      </c>
      <c r="R18" s="1">
        <v>0</v>
      </c>
      <c r="S18" s="1">
        <v>0</v>
      </c>
      <c r="T18" s="1">
        <v>0</v>
      </c>
      <c r="U18" s="1">
        <v>3</v>
      </c>
      <c r="V18" s="3">
        <f t="shared" si="0"/>
        <v>49.8</v>
      </c>
      <c r="W18" s="12">
        <v>16</v>
      </c>
    </row>
    <row r="19" spans="1:23" s="2" customFormat="1" ht="21" customHeight="1">
      <c r="A19" s="8" t="s">
        <v>30</v>
      </c>
      <c r="B19" s="1">
        <v>5</v>
      </c>
      <c r="C19" s="1">
        <v>5</v>
      </c>
      <c r="D19" s="1">
        <v>2</v>
      </c>
      <c r="E19" s="1">
        <v>0</v>
      </c>
      <c r="F19" s="1">
        <v>0</v>
      </c>
      <c r="G19" s="1">
        <v>0</v>
      </c>
      <c r="H19" s="1">
        <v>5</v>
      </c>
      <c r="I19" s="1">
        <v>5</v>
      </c>
      <c r="J19" s="1">
        <v>5</v>
      </c>
      <c r="K19" s="1">
        <v>5</v>
      </c>
      <c r="L19" s="1">
        <v>5</v>
      </c>
      <c r="M19" s="1">
        <v>4</v>
      </c>
      <c r="N19" s="1">
        <v>0</v>
      </c>
      <c r="O19" s="1">
        <v>0.8</v>
      </c>
      <c r="P19" s="1">
        <v>5</v>
      </c>
      <c r="Q19" s="1">
        <v>5</v>
      </c>
      <c r="R19" s="1">
        <v>0</v>
      </c>
      <c r="S19" s="1">
        <v>5</v>
      </c>
      <c r="T19" s="1">
        <v>5</v>
      </c>
      <c r="U19" s="1">
        <v>5</v>
      </c>
      <c r="V19" s="1">
        <f t="shared" si="0"/>
        <v>66.8</v>
      </c>
      <c r="W19" s="13">
        <v>7</v>
      </c>
    </row>
    <row r="20" spans="1:23" s="2" customFormat="1" ht="22.9" customHeight="1">
      <c r="A20" s="8" t="s">
        <v>32</v>
      </c>
      <c r="B20" s="1">
        <v>4</v>
      </c>
      <c r="C20" s="1">
        <v>2</v>
      </c>
      <c r="D20" s="1">
        <v>0</v>
      </c>
      <c r="E20" s="1">
        <v>0</v>
      </c>
      <c r="F20" s="1">
        <v>4</v>
      </c>
      <c r="G20" s="1">
        <v>0</v>
      </c>
      <c r="H20" s="1">
        <v>5</v>
      </c>
      <c r="I20" s="1">
        <v>5</v>
      </c>
      <c r="J20" s="1">
        <v>5</v>
      </c>
      <c r="K20" s="1">
        <v>5</v>
      </c>
      <c r="L20" s="1">
        <v>5</v>
      </c>
      <c r="M20" s="1">
        <v>4</v>
      </c>
      <c r="N20" s="1">
        <v>0</v>
      </c>
      <c r="O20" s="1">
        <v>0.8</v>
      </c>
      <c r="P20" s="1">
        <v>5</v>
      </c>
      <c r="Q20" s="1">
        <v>5</v>
      </c>
      <c r="R20" s="1">
        <v>0</v>
      </c>
      <c r="S20" s="1">
        <v>5</v>
      </c>
      <c r="T20" s="1">
        <v>5</v>
      </c>
      <c r="U20" s="1">
        <v>3</v>
      </c>
      <c r="V20" s="1">
        <f t="shared" si="0"/>
        <v>62.8</v>
      </c>
      <c r="W20" s="13">
        <v>8</v>
      </c>
    </row>
    <row r="21" spans="1:23" s="2" customFormat="1" ht="39.75" customHeight="1">
      <c r="A21" s="8" t="s">
        <v>42</v>
      </c>
      <c r="B21" s="1">
        <v>4</v>
      </c>
      <c r="C21" s="1">
        <v>4</v>
      </c>
      <c r="D21" s="1">
        <v>0</v>
      </c>
      <c r="E21" s="1">
        <v>0</v>
      </c>
      <c r="F21" s="1">
        <v>0</v>
      </c>
      <c r="G21" s="1">
        <v>0</v>
      </c>
      <c r="H21" s="1">
        <v>5</v>
      </c>
      <c r="I21" s="1">
        <v>5</v>
      </c>
      <c r="J21" s="1">
        <v>5</v>
      </c>
      <c r="K21" s="1">
        <v>5</v>
      </c>
      <c r="L21" s="1">
        <v>5</v>
      </c>
      <c r="M21" s="1">
        <v>0</v>
      </c>
      <c r="N21" s="1">
        <v>0</v>
      </c>
      <c r="O21" s="1">
        <v>5</v>
      </c>
      <c r="P21" s="1">
        <v>5</v>
      </c>
      <c r="Q21" s="1">
        <v>5</v>
      </c>
      <c r="R21" s="1">
        <v>0</v>
      </c>
      <c r="S21" s="1">
        <v>0</v>
      </c>
      <c r="T21" s="1">
        <v>5</v>
      </c>
      <c r="U21" s="1">
        <v>5</v>
      </c>
      <c r="V21" s="1">
        <f t="shared" si="0"/>
        <v>58</v>
      </c>
      <c r="W21" s="13">
        <v>12</v>
      </c>
    </row>
    <row r="22" spans="1:23" s="2" customFormat="1" ht="24.6" customHeight="1">
      <c r="A22" s="8" t="s">
        <v>36</v>
      </c>
      <c r="B22" s="1">
        <v>4</v>
      </c>
      <c r="C22" s="1">
        <v>4</v>
      </c>
      <c r="D22" s="1">
        <v>0</v>
      </c>
      <c r="E22" s="1">
        <v>0</v>
      </c>
      <c r="F22" s="1">
        <v>4</v>
      </c>
      <c r="G22" s="1">
        <v>0</v>
      </c>
      <c r="H22" s="1">
        <v>5</v>
      </c>
      <c r="I22" s="1">
        <v>5</v>
      </c>
      <c r="J22" s="1">
        <v>5</v>
      </c>
      <c r="K22" s="1">
        <v>3</v>
      </c>
      <c r="L22" s="1">
        <v>5</v>
      </c>
      <c r="M22" s="1">
        <v>4</v>
      </c>
      <c r="N22" s="1">
        <v>0</v>
      </c>
      <c r="O22" s="1">
        <v>0.8</v>
      </c>
      <c r="P22" s="1">
        <v>5</v>
      </c>
      <c r="Q22" s="1">
        <v>5</v>
      </c>
      <c r="R22" s="1">
        <v>0</v>
      </c>
      <c r="S22" s="1">
        <v>2</v>
      </c>
      <c r="T22" s="1">
        <v>0</v>
      </c>
      <c r="U22" s="1">
        <v>3</v>
      </c>
      <c r="V22" s="1">
        <f t="shared" si="0"/>
        <v>54.8</v>
      </c>
      <c r="W22" s="16" t="s">
        <v>47</v>
      </c>
    </row>
    <row r="23" spans="1:23" ht="26.45" customHeight="1">
      <c r="A23" s="17" t="s">
        <v>35</v>
      </c>
      <c r="B23" s="3">
        <v>5</v>
      </c>
      <c r="C23" s="1">
        <v>5</v>
      </c>
      <c r="D23" s="3">
        <v>0</v>
      </c>
      <c r="E23" s="3">
        <v>0</v>
      </c>
      <c r="F23" s="3">
        <v>0</v>
      </c>
      <c r="G23" s="3">
        <v>5</v>
      </c>
      <c r="H23" s="3">
        <v>5</v>
      </c>
      <c r="I23" s="3">
        <v>5</v>
      </c>
      <c r="J23" s="1">
        <v>5</v>
      </c>
      <c r="K23" s="3">
        <v>5</v>
      </c>
      <c r="L23" s="3">
        <v>5</v>
      </c>
      <c r="M23" s="1">
        <v>5</v>
      </c>
      <c r="N23" s="3">
        <v>0</v>
      </c>
      <c r="O23" s="1">
        <v>5</v>
      </c>
      <c r="P23" s="3">
        <v>5</v>
      </c>
      <c r="Q23" s="1">
        <v>5</v>
      </c>
      <c r="R23" s="1">
        <v>0</v>
      </c>
      <c r="S23" s="1">
        <v>0</v>
      </c>
      <c r="T23" s="3">
        <v>5</v>
      </c>
      <c r="U23" s="3">
        <v>4</v>
      </c>
      <c r="V23" s="3">
        <f t="shared" si="0"/>
        <v>69</v>
      </c>
      <c r="W23" s="12">
        <v>2</v>
      </c>
    </row>
    <row r="24" spans="1:23" s="2" customFormat="1" ht="24.6" customHeight="1">
      <c r="A24" s="8" t="s">
        <v>29</v>
      </c>
      <c r="B24" s="1">
        <v>5</v>
      </c>
      <c r="C24" s="1">
        <v>5</v>
      </c>
      <c r="D24" s="1">
        <v>0</v>
      </c>
      <c r="E24" s="1">
        <v>0</v>
      </c>
      <c r="F24" s="1">
        <v>0</v>
      </c>
      <c r="G24" s="1">
        <v>0</v>
      </c>
      <c r="H24" s="1">
        <v>5</v>
      </c>
      <c r="I24" s="1">
        <v>5</v>
      </c>
      <c r="J24" s="1">
        <v>5</v>
      </c>
      <c r="K24" s="1">
        <v>5</v>
      </c>
      <c r="L24" s="1">
        <v>5</v>
      </c>
      <c r="M24" s="1">
        <v>0</v>
      </c>
      <c r="N24" s="1">
        <v>0</v>
      </c>
      <c r="O24" s="1">
        <v>0.8</v>
      </c>
      <c r="P24" s="1">
        <v>5</v>
      </c>
      <c r="Q24" s="1">
        <v>5</v>
      </c>
      <c r="R24" s="1">
        <v>0</v>
      </c>
      <c r="S24" s="1">
        <v>2</v>
      </c>
      <c r="T24" s="1">
        <v>5</v>
      </c>
      <c r="U24" s="1">
        <v>0</v>
      </c>
      <c r="V24" s="1">
        <f t="shared" si="0"/>
        <v>52.8</v>
      </c>
      <c r="W24" s="13">
        <v>15</v>
      </c>
    </row>
    <row r="25" spans="1:23" ht="33.75" customHeight="1">
      <c r="A25" s="8" t="s">
        <v>44</v>
      </c>
      <c r="B25" s="1">
        <v>5</v>
      </c>
      <c r="C25" s="1">
        <v>5</v>
      </c>
      <c r="D25" s="1">
        <v>0</v>
      </c>
      <c r="E25" s="1">
        <v>0</v>
      </c>
      <c r="F25" s="1">
        <v>4</v>
      </c>
      <c r="G25" s="1">
        <v>0</v>
      </c>
      <c r="H25" s="1">
        <v>5</v>
      </c>
      <c r="I25" s="1">
        <v>5</v>
      </c>
      <c r="J25" s="1">
        <v>5</v>
      </c>
      <c r="K25" s="1">
        <v>5</v>
      </c>
      <c r="L25" s="1">
        <v>5</v>
      </c>
      <c r="M25" s="1">
        <v>5</v>
      </c>
      <c r="N25" s="1">
        <v>0</v>
      </c>
      <c r="O25" s="1">
        <v>0.8</v>
      </c>
      <c r="P25" s="1">
        <v>5</v>
      </c>
      <c r="Q25" s="1">
        <v>5</v>
      </c>
      <c r="R25" s="1">
        <v>0</v>
      </c>
      <c r="S25" s="1">
        <v>5</v>
      </c>
      <c r="T25" s="1">
        <v>5</v>
      </c>
      <c r="U25" s="1">
        <v>3</v>
      </c>
      <c r="V25" s="1">
        <f t="shared" si="0"/>
        <v>67.8</v>
      </c>
      <c r="W25" s="13">
        <v>5</v>
      </c>
    </row>
    <row r="26" spans="1:23" s="2" customFormat="1" ht="24" customHeight="1">
      <c r="A26" s="8" t="s">
        <v>28</v>
      </c>
      <c r="B26" s="1">
        <v>4</v>
      </c>
      <c r="C26" s="1">
        <v>4</v>
      </c>
      <c r="D26" s="1">
        <v>0</v>
      </c>
      <c r="E26" s="1">
        <v>0</v>
      </c>
      <c r="F26" s="1">
        <v>0</v>
      </c>
      <c r="G26" s="1">
        <v>0</v>
      </c>
      <c r="H26" s="1">
        <v>5</v>
      </c>
      <c r="I26" s="1">
        <v>5</v>
      </c>
      <c r="J26" s="1">
        <v>5</v>
      </c>
      <c r="K26" s="1">
        <v>5</v>
      </c>
      <c r="L26" s="1">
        <v>5</v>
      </c>
      <c r="M26" s="1">
        <v>5</v>
      </c>
      <c r="N26" s="1">
        <v>0</v>
      </c>
      <c r="O26" s="1">
        <v>5</v>
      </c>
      <c r="P26" s="1">
        <v>5</v>
      </c>
      <c r="Q26" s="1">
        <v>5</v>
      </c>
      <c r="R26" s="1">
        <v>0</v>
      </c>
      <c r="S26" s="1">
        <v>5</v>
      </c>
      <c r="T26" s="1">
        <v>5</v>
      </c>
      <c r="U26" s="1">
        <v>4</v>
      </c>
      <c r="V26" s="1">
        <f t="shared" si="0"/>
        <v>67</v>
      </c>
      <c r="W26" s="13">
        <v>6</v>
      </c>
    </row>
    <row r="27" spans="1:23" s="2" customFormat="1" ht="25.9" customHeight="1">
      <c r="A27" s="8" t="s">
        <v>31</v>
      </c>
      <c r="B27" s="1">
        <v>5</v>
      </c>
      <c r="C27" s="1">
        <v>5</v>
      </c>
      <c r="D27" s="1">
        <v>2</v>
      </c>
      <c r="E27" s="1">
        <v>0</v>
      </c>
      <c r="F27" s="1">
        <v>0</v>
      </c>
      <c r="G27" s="1">
        <v>0</v>
      </c>
      <c r="H27" s="1">
        <v>5</v>
      </c>
      <c r="I27" s="1">
        <v>5</v>
      </c>
      <c r="J27" s="1">
        <v>5</v>
      </c>
      <c r="K27" s="1">
        <v>5</v>
      </c>
      <c r="L27" s="1">
        <v>5</v>
      </c>
      <c r="M27" s="1">
        <v>5</v>
      </c>
      <c r="N27" s="1">
        <v>0</v>
      </c>
      <c r="O27" s="1">
        <v>0.8</v>
      </c>
      <c r="P27" s="1">
        <v>5</v>
      </c>
      <c r="Q27" s="1">
        <v>5</v>
      </c>
      <c r="R27" s="1">
        <v>0</v>
      </c>
      <c r="S27" s="1">
        <v>5</v>
      </c>
      <c r="T27" s="1">
        <v>5</v>
      </c>
      <c r="U27" s="1">
        <v>5</v>
      </c>
      <c r="V27" s="1">
        <f t="shared" si="0"/>
        <v>67.8</v>
      </c>
      <c r="W27" s="13">
        <v>5</v>
      </c>
    </row>
    <row r="28" spans="1:23" ht="12" customHeight="1">
      <c r="A28" s="7"/>
      <c r="B28" s="3"/>
      <c r="C28" s="3"/>
      <c r="D28" s="3"/>
      <c r="E28" s="3"/>
      <c r="F28" s="3"/>
      <c r="G28" s="3"/>
      <c r="H28" s="3"/>
      <c r="I28" s="3"/>
      <c r="J28" s="1"/>
      <c r="K28" s="3"/>
      <c r="L28" s="1"/>
      <c r="M28" s="3"/>
      <c r="N28" s="3"/>
      <c r="O28" s="3"/>
      <c r="P28" s="3"/>
      <c r="Q28" s="3"/>
      <c r="R28" s="1">
        <v>0</v>
      </c>
      <c r="S28" s="3"/>
      <c r="T28" s="3"/>
      <c r="U28" s="3"/>
      <c r="V28" s="3"/>
      <c r="W28" s="12"/>
    </row>
    <row r="29" spans="1:23" ht="24.6" customHeight="1">
      <c r="A29" s="7" t="s">
        <v>25</v>
      </c>
      <c r="B29" s="3">
        <f>ROUND((B10+B11+B12+B13+B14+B15+B16+B17+B18+B19+B20+B21+B22+B23+B24+B25+B26+B27)/18,1)</f>
        <v>4.7</v>
      </c>
      <c r="C29" s="3">
        <f t="shared" ref="C29:U29" si="1">ROUND((C10+C11+C12+C13+C14+C15+C16+C17+C18+C19+C20+C21+C22+C23+C24+C25+C26+C27)/18,1)</f>
        <v>4.5999999999999996</v>
      </c>
      <c r="D29" s="3">
        <f t="shared" si="1"/>
        <v>0.8</v>
      </c>
      <c r="E29" s="3">
        <f t="shared" si="1"/>
        <v>0.3</v>
      </c>
      <c r="F29" s="3">
        <f t="shared" si="1"/>
        <v>1.6</v>
      </c>
      <c r="G29" s="3">
        <f t="shared" si="1"/>
        <v>1.2</v>
      </c>
      <c r="H29" s="3">
        <f t="shared" si="1"/>
        <v>5</v>
      </c>
      <c r="I29" s="3">
        <f t="shared" si="1"/>
        <v>5</v>
      </c>
      <c r="J29" s="3">
        <f t="shared" si="1"/>
        <v>5</v>
      </c>
      <c r="K29" s="3">
        <f t="shared" si="1"/>
        <v>4.9000000000000004</v>
      </c>
      <c r="L29" s="3">
        <f t="shared" si="1"/>
        <v>5</v>
      </c>
      <c r="M29" s="3">
        <f t="shared" si="1"/>
        <v>3</v>
      </c>
      <c r="N29" s="3">
        <f t="shared" si="1"/>
        <v>0</v>
      </c>
      <c r="O29" s="3">
        <f t="shared" si="1"/>
        <v>1.5</v>
      </c>
      <c r="P29" s="3">
        <f t="shared" si="1"/>
        <v>4.4000000000000004</v>
      </c>
      <c r="Q29" s="3">
        <f t="shared" si="1"/>
        <v>5</v>
      </c>
      <c r="R29" s="3">
        <f t="shared" si="1"/>
        <v>0</v>
      </c>
      <c r="S29" s="3">
        <f t="shared" si="1"/>
        <v>3.2</v>
      </c>
      <c r="T29" s="3">
        <f t="shared" si="1"/>
        <v>3.6</v>
      </c>
      <c r="U29" s="3">
        <f t="shared" si="1"/>
        <v>3.7</v>
      </c>
      <c r="V29" s="3">
        <f>ROUND((V10+V11+V12+V13+V14+V15+V16+V17+V18+V19+V20+V21+V22+V23+V24+V25+V26+V27)/18,1)</f>
        <v>62.6</v>
      </c>
      <c r="W29" s="12"/>
    </row>
    <row r="30" spans="1:23" ht="24.6" hidden="1" customHeight="1">
      <c r="A30" s="19" t="s">
        <v>26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3" ht="19.149999999999999" hidden="1" customHeight="1">
      <c r="A31" s="7"/>
      <c r="B31" s="3"/>
      <c r="C31" s="3"/>
      <c r="D31" s="3"/>
      <c r="E31" s="3"/>
      <c r="F31" s="3"/>
      <c r="G31" s="3"/>
      <c r="H31" s="3"/>
      <c r="I31" s="3"/>
      <c r="J31" s="1"/>
      <c r="K31" s="3"/>
      <c r="L31" s="1"/>
      <c r="M31" s="3"/>
      <c r="N31" s="3"/>
      <c r="O31" s="3"/>
      <c r="P31" s="3"/>
      <c r="Q31" s="3"/>
      <c r="R31" s="1">
        <v>0</v>
      </c>
      <c r="S31" s="3"/>
      <c r="T31" s="3"/>
      <c r="U31" s="3"/>
      <c r="V31" s="3">
        <f t="shared" ref="V31" si="2">SUM(B31:U31)</f>
        <v>0</v>
      </c>
      <c r="W31" s="12"/>
    </row>
    <row r="32" spans="1:23" hidden="1">
      <c r="A32" s="7" t="s">
        <v>25</v>
      </c>
      <c r="B32" s="3">
        <f>ROUND((B10+B11+B12+B13+B14+B15+B16+B17+B18+B19+B20+B21+B22+B23+B24+B25+B26+B27)/18,1)</f>
        <v>4.7</v>
      </c>
      <c r="C32" s="3">
        <f t="shared" ref="C32:U32" si="3">ROUND((C10+C11+C12+C13+C14+C15+C16+C17+C18+C19+C20+C21+C22+C23+C24+C25+C26+C27)/18,1)</f>
        <v>4.5999999999999996</v>
      </c>
      <c r="D32" s="3">
        <f t="shared" si="3"/>
        <v>0.8</v>
      </c>
      <c r="E32" s="3">
        <f t="shared" si="3"/>
        <v>0.3</v>
      </c>
      <c r="F32" s="3">
        <f t="shared" si="3"/>
        <v>1.6</v>
      </c>
      <c r="G32" s="3">
        <f t="shared" si="3"/>
        <v>1.2</v>
      </c>
      <c r="H32" s="3">
        <f t="shared" si="3"/>
        <v>5</v>
      </c>
      <c r="I32" s="3">
        <f t="shared" si="3"/>
        <v>5</v>
      </c>
      <c r="J32" s="3">
        <f t="shared" si="3"/>
        <v>5</v>
      </c>
      <c r="K32" s="3">
        <f t="shared" si="3"/>
        <v>4.9000000000000004</v>
      </c>
      <c r="L32" s="3">
        <f t="shared" si="3"/>
        <v>5</v>
      </c>
      <c r="M32" s="3">
        <f t="shared" si="3"/>
        <v>3</v>
      </c>
      <c r="N32" s="3">
        <f t="shared" si="3"/>
        <v>0</v>
      </c>
      <c r="O32" s="3">
        <f t="shared" si="3"/>
        <v>1.5</v>
      </c>
      <c r="P32" s="3">
        <f t="shared" si="3"/>
        <v>4.4000000000000004</v>
      </c>
      <c r="Q32" s="3">
        <f t="shared" si="3"/>
        <v>5</v>
      </c>
      <c r="R32" s="3">
        <f t="shared" si="3"/>
        <v>0</v>
      </c>
      <c r="S32" s="3">
        <f t="shared" si="3"/>
        <v>3.2</v>
      </c>
      <c r="T32" s="3">
        <f t="shared" si="3"/>
        <v>3.6</v>
      </c>
      <c r="U32" s="3">
        <f t="shared" si="3"/>
        <v>3.7</v>
      </c>
      <c r="V32" s="3">
        <f>ROUND((V10+V11+V12+V13+V14+V15+V16+V17+V18+V19+V20+V21+V22+V23+V24+V25+V26+V27)/18,1)</f>
        <v>62.6</v>
      </c>
      <c r="W32" s="12"/>
    </row>
    <row r="33" spans="1:23" hidden="1">
      <c r="A33" s="19" t="s">
        <v>26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1"/>
    </row>
    <row r="34" spans="1:23" ht="16.5" hidden="1">
      <c r="A34" s="5"/>
      <c r="B34" s="6"/>
      <c r="C34" s="6"/>
      <c r="D34" s="6"/>
      <c r="E34" s="6"/>
      <c r="F34" s="6"/>
      <c r="G34" s="6"/>
      <c r="H34" s="6"/>
      <c r="I34" s="6"/>
      <c r="J34" s="11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</row>
    <row r="35" spans="1:23">
      <c r="A35" s="6"/>
      <c r="B35" s="6"/>
      <c r="C35" s="6"/>
      <c r="D35" s="6"/>
      <c r="E35" s="6"/>
      <c r="F35" s="6"/>
      <c r="G35" s="6"/>
      <c r="H35" s="6"/>
      <c r="I35" s="6"/>
      <c r="J35" s="11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</sheetData>
  <mergeCells count="10">
    <mergeCell ref="R1:W1"/>
    <mergeCell ref="R2:W2"/>
    <mergeCell ref="R3:W3"/>
    <mergeCell ref="A33:W33"/>
    <mergeCell ref="P4:W4"/>
    <mergeCell ref="A5:W5"/>
    <mergeCell ref="U6:W6"/>
    <mergeCell ref="A7:A8"/>
    <mergeCell ref="B7:W7"/>
    <mergeCell ref="A30:W30"/>
  </mergeCells>
  <phoneticPr fontId="1" type="noConversion"/>
  <pageMargins left="0.15748031496062992" right="0" top="0" bottom="0" header="0.51181102362204722" footer="0.51181102362204722"/>
  <pageSetup paperSize="9" scale="8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Михайлина</dc:creator>
  <cp:lastModifiedBy>Прокошина Ольга Николаевна</cp:lastModifiedBy>
  <cp:lastPrinted>2021-03-10T12:24:33Z</cp:lastPrinted>
  <dcterms:created xsi:type="dcterms:W3CDTF">2009-02-04T12:38:31Z</dcterms:created>
  <dcterms:modified xsi:type="dcterms:W3CDTF">2021-03-30T12:37:20Z</dcterms:modified>
</cp:coreProperties>
</file>