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6" windowWidth="19416" windowHeight="109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<sst xmlns="http://schemas.openxmlformats.org/spreadsheetml/2006/main" count="39" uniqueCount="38">
  <si>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ед.изм</t>
  </si>
  <si>
    <t>Cel - оценка степени достижения цели, решения задачи государственной программы (подпрограммы)</t>
  </si>
  <si>
    <t>Mer - оценка степени реализации мероприятий государственной программы (подпрограммы)</t>
  </si>
  <si>
    <t xml:space="preserve">                                   m
Cel = (1 / m) x SUM (Si),
                                  i=1
</t>
  </si>
  <si>
    <t>95% и более</t>
  </si>
  <si>
    <t>от 80% до 95%</t>
  </si>
  <si>
    <t>менее 80%</t>
  </si>
  <si>
    <t>Высокий уровень эффективности</t>
  </si>
  <si>
    <t>Удовлетворительный уровень эффективности</t>
  </si>
  <si>
    <t>Неудовлетворительный уровень эффективности</t>
  </si>
  <si>
    <t xml:space="preserve"> Pi -плановое значение индикатора (показателя) </t>
  </si>
  <si>
    <t>Fi - фактическое значение индикатолра (показателя)</t>
  </si>
  <si>
    <t xml:space="preserve">Наименование индикатора (показателя) </t>
  </si>
  <si>
    <t>Виды результатов оценки</t>
  </si>
  <si>
    <t>Таблица  № 3</t>
  </si>
  <si>
    <t>Градации оценки эффективности реализации государственной программы Калужской области (подпрограммы)</t>
  </si>
  <si>
    <t>**) 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</si>
  <si>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 xml:space="preserve">Примечание:  **) В случае превышения 100% выполнения планового значения индикатора (показателя) указывается значение равным 100%.
</t>
  </si>
  <si>
    <t>Границы диапазона оценки</t>
  </si>
  <si>
    <t>Сумма значений x 100%</t>
  </si>
  <si>
    <t>Критерий 2 - Степень оценки эффективности подпрограмм</t>
  </si>
  <si>
    <t>%</t>
  </si>
  <si>
    <r>
      <rPr>
        <sz val="10"/>
        <color indexed="8"/>
        <rFont val="Times New Roman"/>
        <family val="1"/>
      </rPr>
      <t>О</t>
    </r>
    <r>
      <rPr>
        <vertAlign val="superscript"/>
        <sz val="10"/>
        <color indexed="8"/>
        <rFont val="Times New Roman"/>
        <family val="1"/>
      </rPr>
      <t xml:space="preserve">ПП - </t>
    </r>
    <r>
      <rPr>
        <sz val="10"/>
        <color indexed="8"/>
        <rFont val="Times New Roman"/>
        <family val="1"/>
      </rPr>
      <t>Комплексная оценка эффективности реализации подпрограммы</t>
    </r>
    <r>
      <rPr>
        <vertAlign val="superscript"/>
        <sz val="8"/>
        <color indexed="8"/>
        <rFont val="Times New Roman"/>
        <family val="1"/>
      </rPr>
      <t xml:space="preserve">
</t>
    </r>
    <r>
      <rPr>
        <sz val="8"/>
        <color indexed="8"/>
        <rFont val="Times New Roman"/>
        <family val="1"/>
      </rPr>
      <t xml:space="preserve">
</t>
    </r>
  </si>
  <si>
    <t xml:space="preserve">Критерий 1 - Степень достижения целей и решения задач государственной программы </t>
  </si>
  <si>
    <t>Доля населения, проживающего на подверженных негативному воздействию вод территориях,  защищенного в результате мероприятий по повышению защищенности от негативного воздействия вод, в общем количестве населения, проживающего на таких территориях</t>
  </si>
  <si>
    <t>Уровень аварийности гидротехнических сооружений (отношение количества аварий к количеству гидротехнических сооружений)</t>
  </si>
  <si>
    <t>Наименование подпрограммы</t>
  </si>
  <si>
    <t>Подпрограмма "Развитие водохозяйственного комплекса Калужской области"</t>
  </si>
  <si>
    <t>Подпрограмма "Воспроизводство минерально-сырьевой базы, геологическое изучение недр в Калужской области"</t>
  </si>
  <si>
    <t>Подпрограмма "Использование водных ресурсов Калужской области"</t>
  </si>
  <si>
    <t>Комплексная оценка эффективности реализации государственной программы ***)</t>
  </si>
  <si>
    <r>
      <t>1-й вариант расчета комплексной оценки эффективности реализации государственной программы, если в ее состав  входят подпрограммы:  О</t>
    </r>
    <r>
      <rPr>
        <vertAlign val="subscript"/>
        <sz val="11"/>
        <color indexed="8"/>
        <rFont val="Times New Roman"/>
        <family val="1"/>
      </rPr>
      <t>ГП</t>
    </r>
    <r>
      <rPr>
        <sz val="11"/>
        <color indexed="8"/>
        <rFont val="Times New Roman"/>
        <family val="1"/>
      </rPr>
      <t xml:space="preserve"> = 0,5 * Cel +  0,5 * О</t>
    </r>
    <r>
      <rPr>
        <vertAlign val="subscript"/>
        <sz val="11"/>
        <color indexed="8"/>
        <rFont val="Times New Roman"/>
        <family val="1"/>
      </rPr>
      <t>ППСВ</t>
    </r>
    <r>
      <rPr>
        <sz val="11"/>
        <color indexed="8"/>
        <rFont val="Times New Roman"/>
        <family val="1"/>
      </rPr>
      <t>, где О</t>
    </r>
    <r>
      <rPr>
        <vertAlign val="subscript"/>
        <sz val="11"/>
        <color indexed="8"/>
        <rFont val="Times New Roman"/>
        <family val="1"/>
      </rPr>
      <t>ГП</t>
    </r>
    <r>
      <rPr>
        <sz val="11"/>
        <color indexed="8"/>
        <rFont val="Times New Roman"/>
        <family val="1"/>
      </rPr>
      <t xml:space="preserve"> - комплексная оценка государственной программы, О</t>
    </r>
    <r>
      <rPr>
        <vertAlign val="subscript"/>
        <sz val="11"/>
        <color indexed="8"/>
        <rFont val="Times New Roman"/>
        <family val="1"/>
      </rPr>
      <t>ППСВ</t>
    </r>
    <r>
      <rPr>
        <sz val="11"/>
        <color indexed="8"/>
        <rFont val="Times New Roman"/>
        <family val="1"/>
      </rPr>
      <t xml:space="preserve">  - средняя величина комплексных оценок подпрограмм, входящих в государственную программу</t>
    </r>
  </si>
  <si>
    <r>
      <t>2-ой вариант расчета комплексной оценки эффективности реализации государственной программы, если в ее состав не входят подпрограммы: О</t>
    </r>
    <r>
      <rPr>
        <vertAlign val="subscript"/>
        <sz val="11"/>
        <color indexed="8"/>
        <rFont val="Times New Roman"/>
        <family val="1"/>
      </rPr>
      <t>ГП</t>
    </r>
    <r>
      <rPr>
        <sz val="11"/>
        <color indexed="8"/>
        <rFont val="Times New Roman"/>
        <family val="1"/>
      </rPr>
      <t xml:space="preserve"> = 0,9 * Cel + 0,1 * Mer, где О</t>
    </r>
    <r>
      <rPr>
        <vertAlign val="subscript"/>
        <sz val="11"/>
        <color indexed="8"/>
        <rFont val="Times New Roman"/>
        <family val="1"/>
      </rPr>
      <t>ГП</t>
    </r>
    <r>
      <rPr>
        <sz val="11"/>
        <color indexed="8"/>
        <rFont val="Times New Roman"/>
        <family val="1"/>
      </rPr>
      <t xml:space="preserve"> - комплексная оценка государственной программы
</t>
    </r>
  </si>
  <si>
    <r>
      <t xml:space="preserve">Расчет оценки эффективности реализации государственной программы  Калужской области"Воспроизводство и использование природных ресурсов Калужской области" </t>
    </r>
    <r>
      <rPr>
        <b/>
        <sz val="16"/>
        <color indexed="8"/>
        <rFont val="Times New Roman"/>
        <family val="1"/>
      </rPr>
      <t xml:space="preserve">в 2017 году  
</t>
    </r>
  </si>
  <si>
    <t>не более 1,1</t>
  </si>
  <si>
    <t>Комплексная оценка эффективности реализации подпрограммы ***)</t>
  </si>
  <si>
    <r>
      <t>Расчет комплексной оценки эффективности реализации подпрограммы: О</t>
    </r>
    <r>
      <rPr>
        <vertAlign val="subscript"/>
        <sz val="11"/>
        <color indexed="8"/>
        <rFont val="Times New Roman"/>
        <family val="1"/>
      </rPr>
      <t>ПП</t>
    </r>
    <r>
      <rPr>
        <sz val="11"/>
        <color indexed="8"/>
        <rFont val="Times New Roman"/>
        <family val="1"/>
      </rPr>
      <t xml:space="preserve"> = 0,8 * Cel + 0,2 * Mer, где О</t>
    </r>
    <r>
      <rPr>
        <vertAlign val="subscript"/>
        <sz val="11"/>
        <color indexed="8"/>
        <rFont val="Times New Roman"/>
        <family val="1"/>
      </rPr>
      <t>ПП</t>
    </r>
    <r>
      <rPr>
        <sz val="11"/>
        <color indexed="8"/>
        <rFont val="Times New Roman"/>
        <family val="1"/>
      </rPr>
      <t xml:space="preserve"> - комплексная оценка подпрограммы
</t>
    </r>
  </si>
  <si>
    <t xml:space="preserve">Примечание: ***) В случае отсутствия в 2017 году в государственной программе (подпрограмме) контрольных событий расчет комплексной оценки принимается равной оценке степени достижения цели и решения задачи государственной программы (подпрограммы).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</si>
</sst>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wrapText="1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3" xfId="0" applyFont="1" applyBorder="1" applyAlignment="1">
      <alignment/>
    </xf>
    <xf numFmtId="0" fontId="45" fillId="0" borderId="0" xfId="0" applyFont="1" applyAlignment="1">
      <alignment horizontal="left" vertical="top" wrapText="1"/>
    </xf>
    <xf numFmtId="0" fontId="44" fillId="0" borderId="11" xfId="0" applyFont="1" applyBorder="1" applyAlignment="1">
      <alignment horizontal="center" vertical="center" wrapText="1"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8" xfId="0" applyFont="1" applyBorder="1" applyAlignment="1">
      <alignment/>
    </xf>
    <xf numFmtId="0" fontId="43" fillId="0" borderId="0" xfId="0" applyFont="1" applyBorder="1" applyAlignment="1">
      <alignment horizontal="left" vertical="top" wrapText="1"/>
    </xf>
    <xf numFmtId="0" fontId="43" fillId="0" borderId="0" xfId="0" applyFont="1" applyFill="1" applyBorder="1" applyAlignment="1">
      <alignment/>
    </xf>
    <xf numFmtId="178" fontId="43" fillId="7" borderId="19" xfId="0" applyNumberFormat="1" applyFont="1" applyFill="1" applyBorder="1" applyAlignment="1">
      <alignment/>
    </xf>
    <xf numFmtId="0" fontId="43" fillId="0" borderId="14" xfId="0" applyFont="1" applyBorder="1" applyAlignment="1">
      <alignment wrapText="1"/>
    </xf>
    <xf numFmtId="0" fontId="43" fillId="0" borderId="14" xfId="0" applyFont="1" applyBorder="1" applyAlignment="1">
      <alignment horizontal="center" vertical="center"/>
    </xf>
    <xf numFmtId="178" fontId="43" fillId="0" borderId="14" xfId="0" applyNumberFormat="1" applyFont="1" applyBorder="1" applyAlignment="1">
      <alignment horizontal="center"/>
    </xf>
    <xf numFmtId="0" fontId="43" fillId="7" borderId="15" xfId="0" applyFont="1" applyFill="1" applyBorder="1" applyAlignment="1">
      <alignment vertical="top" wrapText="1"/>
    </xf>
    <xf numFmtId="0" fontId="43" fillId="7" borderId="19" xfId="0" applyFont="1" applyFill="1" applyBorder="1" applyAlignment="1">
      <alignment/>
    </xf>
    <xf numFmtId="0" fontId="43" fillId="0" borderId="2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1" fontId="43" fillId="7" borderId="0" xfId="0" applyNumberFormat="1" applyFont="1" applyFill="1" applyBorder="1" applyAlignment="1">
      <alignment horizontal="center"/>
    </xf>
    <xf numFmtId="1" fontId="43" fillId="7" borderId="21" xfId="0" applyNumberFormat="1" applyFont="1" applyFill="1" applyBorder="1" applyAlignment="1">
      <alignment horizontal="center"/>
    </xf>
    <xf numFmtId="0" fontId="43" fillId="0" borderId="13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3" fillId="0" borderId="22" xfId="0" applyFont="1" applyBorder="1" applyAlignment="1">
      <alignment horizontal="left" vertical="top" wrapText="1"/>
    </xf>
    <xf numFmtId="0" fontId="43" fillId="0" borderId="23" xfId="0" applyFont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0" borderId="18" xfId="0" applyFont="1" applyBorder="1" applyAlignment="1">
      <alignment horizontal="left" vertical="top" wrapText="1"/>
    </xf>
    <xf numFmtId="0" fontId="47" fillId="0" borderId="24" xfId="0" applyFont="1" applyBorder="1" applyAlignment="1">
      <alignment horizontal="center" vertical="top" wrapText="1"/>
    </xf>
    <xf numFmtId="0" fontId="47" fillId="0" borderId="25" xfId="0" applyFont="1" applyBorder="1" applyAlignment="1">
      <alignment horizontal="center" vertical="top"/>
    </xf>
    <xf numFmtId="0" fontId="47" fillId="0" borderId="26" xfId="0" applyFont="1" applyBorder="1" applyAlignment="1">
      <alignment horizontal="center" vertical="top"/>
    </xf>
    <xf numFmtId="0" fontId="46" fillId="0" borderId="27" xfId="0" applyFont="1" applyBorder="1" applyAlignment="1">
      <alignment horizontal="left"/>
    </xf>
    <xf numFmtId="0" fontId="46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30" xfId="0" applyFont="1" applyFill="1" applyBorder="1" applyAlignment="1">
      <alignment horizontal="left" vertical="center" wrapText="1"/>
    </xf>
    <xf numFmtId="0" fontId="43" fillId="0" borderId="31" xfId="0" applyFont="1" applyFill="1" applyBorder="1" applyAlignment="1">
      <alignment horizontal="left" vertical="center" wrapText="1"/>
    </xf>
    <xf numFmtId="0" fontId="43" fillId="0" borderId="32" xfId="0" applyFont="1" applyBorder="1" applyAlignment="1">
      <alignment horizontal="left" vertical="center" wrapText="1"/>
    </xf>
    <xf numFmtId="0" fontId="43" fillId="0" borderId="33" xfId="0" applyFont="1" applyBorder="1" applyAlignment="1">
      <alignment horizontal="left" vertical="center" wrapText="1"/>
    </xf>
    <xf numFmtId="0" fontId="43" fillId="0" borderId="34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center"/>
    </xf>
    <xf numFmtId="0" fontId="43" fillId="0" borderId="35" xfId="0" applyFont="1" applyBorder="1" applyAlignment="1">
      <alignment horizontal="center"/>
    </xf>
    <xf numFmtId="0" fontId="45" fillId="0" borderId="0" xfId="0" applyFont="1" applyBorder="1" applyAlignment="1">
      <alignment vertical="top" wrapText="1"/>
    </xf>
    <xf numFmtId="0" fontId="45" fillId="0" borderId="17" xfId="0" applyFont="1" applyBorder="1" applyAlignment="1">
      <alignment vertical="top" wrapText="1"/>
    </xf>
    <xf numFmtId="0" fontId="48" fillId="0" borderId="30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36" xfId="0" applyBorder="1" applyAlignment="1">
      <alignment horizontal="center"/>
    </xf>
    <xf numFmtId="1" fontId="43" fillId="7" borderId="37" xfId="0" applyNumberFormat="1" applyFont="1" applyFill="1" applyBorder="1" applyAlignment="1">
      <alignment horizontal="center"/>
    </xf>
    <xf numFmtId="1" fontId="43" fillId="7" borderId="38" xfId="0" applyNumberFormat="1" applyFont="1" applyFill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left"/>
    </xf>
    <xf numFmtId="0" fontId="43" fillId="0" borderId="23" xfId="0" applyFont="1" applyBorder="1" applyAlignment="1">
      <alignment horizontal="left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5" fillId="0" borderId="0" xfId="0" applyFont="1" applyAlignment="1">
      <alignment horizontal="left" vertical="top" wrapText="1"/>
    </xf>
    <xf numFmtId="0" fontId="48" fillId="7" borderId="30" xfId="0" applyFont="1" applyFill="1" applyBorder="1" applyAlignment="1">
      <alignment horizontal="center" vertical="center" wrapText="1"/>
    </xf>
    <xf numFmtId="0" fontId="48" fillId="7" borderId="31" xfId="0" applyFont="1" applyFill="1" applyBorder="1" applyAlignment="1">
      <alignment horizontal="center" vertical="center" wrapText="1"/>
    </xf>
    <xf numFmtId="0" fontId="43" fillId="0" borderId="30" xfId="0" applyFont="1" applyBorder="1" applyAlignment="1">
      <alignment horizontal="left" vertical="center" wrapText="1"/>
    </xf>
    <xf numFmtId="0" fontId="43" fillId="0" borderId="31" xfId="0" applyFont="1" applyBorder="1" applyAlignment="1">
      <alignment horizontal="left" vertical="center" wrapText="1"/>
    </xf>
    <xf numFmtId="0" fontId="43" fillId="0" borderId="23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6" fillId="0" borderId="39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left"/>
    </xf>
    <xf numFmtId="0" fontId="43" fillId="0" borderId="14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view="pageBreakPreview" zoomScale="80" zoomScaleNormal="110" zoomScaleSheetLayoutView="80" zoomScalePageLayoutView="0" workbookViewId="0" topLeftCell="A13">
      <selection activeCell="J25" sqref="J25"/>
    </sheetView>
  </sheetViews>
  <sheetFormatPr defaultColWidth="9.140625" defaultRowHeight="15"/>
  <cols>
    <col min="1" max="1" width="3.28125" style="0" customWidth="1"/>
    <col min="2" max="2" width="43.57421875" style="0" customWidth="1"/>
    <col min="3" max="3" width="5.57421875" style="0" customWidth="1"/>
    <col min="4" max="4" width="14.7109375" style="0" customWidth="1"/>
    <col min="5" max="5" width="15.28125" style="0" customWidth="1"/>
    <col min="6" max="6" width="23.00390625" style="0" customWidth="1"/>
    <col min="7" max="7" width="17.7109375" style="0" customWidth="1"/>
  </cols>
  <sheetData>
    <row r="1" spans="1:7" ht="15" thickBot="1">
      <c r="A1" s="1"/>
      <c r="B1" s="1"/>
      <c r="C1" s="1"/>
      <c r="D1" s="1"/>
      <c r="E1" s="1"/>
      <c r="F1" s="1"/>
      <c r="G1" s="1" t="s">
        <v>14</v>
      </c>
    </row>
    <row r="2" spans="1:7" ht="63.75" customHeight="1" thickBot="1">
      <c r="A2" s="33" t="s">
        <v>33</v>
      </c>
      <c r="B2" s="34"/>
      <c r="C2" s="34"/>
      <c r="D2" s="34"/>
      <c r="E2" s="34"/>
      <c r="F2" s="34"/>
      <c r="G2" s="35"/>
    </row>
    <row r="3" spans="1:7" ht="28.5" customHeight="1">
      <c r="A3" s="47"/>
      <c r="B3" s="47"/>
      <c r="C3" s="47"/>
      <c r="D3" s="47"/>
      <c r="E3" s="47"/>
      <c r="F3" s="47"/>
      <c r="G3" s="47"/>
    </row>
    <row r="4" spans="1:7" ht="15" thickBot="1">
      <c r="A4" s="36" t="s">
        <v>23</v>
      </c>
      <c r="B4" s="36"/>
      <c r="C4" s="36"/>
      <c r="D4" s="36"/>
      <c r="E4" s="36"/>
      <c r="F4" s="36"/>
      <c r="G4" s="36"/>
    </row>
    <row r="5" spans="1:7" ht="69.75" customHeight="1">
      <c r="A5" s="2"/>
      <c r="B5" s="3" t="s">
        <v>12</v>
      </c>
      <c r="C5" s="3" t="s">
        <v>0</v>
      </c>
      <c r="D5" s="10" t="s">
        <v>10</v>
      </c>
      <c r="E5" s="10" t="s">
        <v>11</v>
      </c>
      <c r="F5" s="10" t="s">
        <v>16</v>
      </c>
      <c r="G5" s="4" t="s">
        <v>3</v>
      </c>
    </row>
    <row r="6" spans="1:7" ht="96.75">
      <c r="A6" s="5">
        <v>1</v>
      </c>
      <c r="B6" s="17" t="s">
        <v>24</v>
      </c>
      <c r="C6" s="18" t="s">
        <v>21</v>
      </c>
      <c r="D6" s="18">
        <v>1.1</v>
      </c>
      <c r="E6" s="18">
        <v>1.1</v>
      </c>
      <c r="F6" s="18">
        <v>100</v>
      </c>
      <c r="G6" s="7"/>
    </row>
    <row r="7" spans="1:7" ht="42">
      <c r="A7" s="5">
        <v>2</v>
      </c>
      <c r="B7" s="17" t="s">
        <v>25</v>
      </c>
      <c r="C7" s="18" t="s">
        <v>21</v>
      </c>
      <c r="D7" s="18" t="s">
        <v>34</v>
      </c>
      <c r="E7" s="18">
        <v>0</v>
      </c>
      <c r="F7" s="18">
        <v>100</v>
      </c>
      <c r="G7" s="7"/>
    </row>
    <row r="8" spans="1:7" ht="14.25">
      <c r="A8" s="5">
        <v>2</v>
      </c>
      <c r="B8" s="6"/>
      <c r="C8" s="6"/>
      <c r="D8" s="6"/>
      <c r="E8" s="6"/>
      <c r="F8" s="19">
        <f>SUM(F6:F7)</f>
        <v>200</v>
      </c>
      <c r="G8" s="7"/>
    </row>
    <row r="9" spans="1:7" ht="21" customHeight="1" thickBot="1">
      <c r="A9" s="42" t="s">
        <v>1</v>
      </c>
      <c r="B9" s="43"/>
      <c r="C9" s="43"/>
      <c r="D9" s="43"/>
      <c r="E9" s="43"/>
      <c r="F9" s="44"/>
      <c r="G9" s="16">
        <f>F8/A8</f>
        <v>100</v>
      </c>
    </row>
    <row r="10" spans="1:7" ht="31.5" customHeight="1">
      <c r="A10" s="48" t="s">
        <v>17</v>
      </c>
      <c r="B10" s="48"/>
      <c r="C10" s="48"/>
      <c r="D10" s="48"/>
      <c r="E10" s="48"/>
      <c r="F10" s="48"/>
      <c r="G10" s="48"/>
    </row>
    <row r="11" spans="1:7" ht="19.5" customHeight="1" thickBot="1">
      <c r="A11" s="37" t="s">
        <v>20</v>
      </c>
      <c r="B11" s="37"/>
      <c r="C11" s="37"/>
      <c r="D11" s="37"/>
      <c r="E11" s="37"/>
      <c r="F11" s="37"/>
      <c r="G11" s="37"/>
    </row>
    <row r="12" spans="1:7" ht="42" customHeight="1">
      <c r="A12" s="2"/>
      <c r="B12" s="38" t="s">
        <v>26</v>
      </c>
      <c r="C12" s="39"/>
      <c r="D12" s="58" t="s">
        <v>22</v>
      </c>
      <c r="E12" s="59"/>
      <c r="F12" s="51"/>
      <c r="G12" s="52"/>
    </row>
    <row r="13" spans="1:7" ht="43.5" customHeight="1">
      <c r="A13" s="5">
        <v>1</v>
      </c>
      <c r="B13" s="40" t="s">
        <v>28</v>
      </c>
      <c r="C13" s="41"/>
      <c r="D13" s="49">
        <v>100</v>
      </c>
      <c r="E13" s="50"/>
      <c r="F13" s="45"/>
      <c r="G13" s="46"/>
    </row>
    <row r="14" spans="1:7" ht="31.5" customHeight="1">
      <c r="A14" s="5">
        <v>2</v>
      </c>
      <c r="B14" s="40" t="s">
        <v>27</v>
      </c>
      <c r="C14" s="41"/>
      <c r="D14" s="49">
        <v>100</v>
      </c>
      <c r="E14" s="50"/>
      <c r="F14" s="45"/>
      <c r="G14" s="46"/>
    </row>
    <row r="15" spans="1:7" ht="32.25" customHeight="1">
      <c r="A15" s="5">
        <v>3</v>
      </c>
      <c r="B15" s="40" t="s">
        <v>29</v>
      </c>
      <c r="C15" s="41"/>
      <c r="D15" s="49">
        <v>100</v>
      </c>
      <c r="E15" s="50"/>
      <c r="F15" s="45"/>
      <c r="G15" s="46"/>
    </row>
    <row r="16" spans="1:7" ht="14.25">
      <c r="A16" s="5"/>
      <c r="B16" s="60"/>
      <c r="C16" s="61"/>
      <c r="D16" s="49"/>
      <c r="E16" s="50"/>
      <c r="F16" s="45"/>
      <c r="G16" s="46"/>
    </row>
    <row r="17" spans="1:7" ht="15.75" customHeight="1">
      <c r="A17" s="8"/>
      <c r="B17" s="69" t="s">
        <v>19</v>
      </c>
      <c r="C17" s="70"/>
      <c r="D17" s="67">
        <f>D13+D14+D15</f>
        <v>300</v>
      </c>
      <c r="E17" s="68"/>
      <c r="F17" s="45"/>
      <c r="G17" s="46"/>
    </row>
    <row r="18" spans="1:7" ht="30" customHeight="1" thickBot="1">
      <c r="A18" s="42" t="s">
        <v>2</v>
      </c>
      <c r="B18" s="43"/>
      <c r="C18" s="43"/>
      <c r="D18" s="43"/>
      <c r="E18" s="44"/>
      <c r="F18" s="53">
        <f>D17/A15</f>
        <v>100</v>
      </c>
      <c r="G18" s="54"/>
    </row>
    <row r="19" spans="1:7" ht="30" customHeight="1" thickBot="1">
      <c r="A19" s="22"/>
      <c r="B19" s="23"/>
      <c r="C19" s="23"/>
      <c r="D19" s="23"/>
      <c r="E19" s="23"/>
      <c r="F19" s="24"/>
      <c r="G19" s="25"/>
    </row>
    <row r="20" spans="1:7" ht="15.75" customHeight="1">
      <c r="A20" s="11" t="s">
        <v>30</v>
      </c>
      <c r="B20" s="12"/>
      <c r="C20" s="12"/>
      <c r="D20" s="12"/>
      <c r="E20" s="12"/>
      <c r="F20" s="12"/>
      <c r="G20" s="13"/>
    </row>
    <row r="21" spans="1:7" ht="50.25" customHeight="1">
      <c r="A21" s="26" t="s">
        <v>31</v>
      </c>
      <c r="B21" s="27"/>
      <c r="C21" s="27"/>
      <c r="D21" s="27"/>
      <c r="E21" s="27"/>
      <c r="F21" s="27"/>
      <c r="G21" s="20"/>
    </row>
    <row r="22" spans="1:7" ht="35.25" customHeight="1" thickBot="1">
      <c r="A22" s="28" t="s">
        <v>32</v>
      </c>
      <c r="B22" s="29"/>
      <c r="C22" s="29"/>
      <c r="D22" s="29"/>
      <c r="E22" s="29"/>
      <c r="F22" s="29"/>
      <c r="G22" s="21">
        <f>0.9*G9+0.1*F18</f>
        <v>100</v>
      </c>
    </row>
    <row r="23" spans="1:7" ht="16.5" customHeight="1" thickBot="1">
      <c r="A23" s="14"/>
      <c r="B23" s="14"/>
      <c r="C23" s="14"/>
      <c r="D23" s="14"/>
      <c r="E23" s="14"/>
      <c r="F23" s="14"/>
      <c r="G23" s="15"/>
    </row>
    <row r="24" spans="1:7" ht="18.75" customHeight="1">
      <c r="A24" s="30" t="s">
        <v>35</v>
      </c>
      <c r="B24" s="31"/>
      <c r="C24" s="31"/>
      <c r="D24" s="31"/>
      <c r="E24" s="31"/>
      <c r="F24" s="31"/>
      <c r="G24" s="32"/>
    </row>
    <row r="25" spans="1:7" ht="31.5" customHeight="1" thickBot="1">
      <c r="A25" s="28" t="s">
        <v>36</v>
      </c>
      <c r="B25" s="29"/>
      <c r="C25" s="29"/>
      <c r="D25" s="29"/>
      <c r="E25" s="29"/>
      <c r="F25" s="29"/>
      <c r="G25" s="21">
        <f>0.8*G9+0.2*F18</f>
        <v>100</v>
      </c>
    </row>
    <row r="26" spans="1:7" ht="15" thickBot="1">
      <c r="A26" s="1"/>
      <c r="B26" s="1"/>
      <c r="C26" s="1"/>
      <c r="D26" s="1"/>
      <c r="E26" s="1"/>
      <c r="F26" s="1"/>
      <c r="G26" s="1"/>
    </row>
    <row r="27" spans="1:7" ht="30" customHeight="1" thickBot="1">
      <c r="A27" s="73" t="s">
        <v>15</v>
      </c>
      <c r="B27" s="74"/>
      <c r="C27" s="74"/>
      <c r="D27" s="74"/>
      <c r="E27" s="74"/>
      <c r="F27" s="75"/>
      <c r="G27" s="1"/>
    </row>
    <row r="28" spans="1:7" ht="13.5" customHeight="1">
      <c r="A28" s="57" t="s">
        <v>13</v>
      </c>
      <c r="B28" s="55"/>
      <c r="C28" s="55"/>
      <c r="D28" s="55" t="s">
        <v>18</v>
      </c>
      <c r="E28" s="55"/>
      <c r="F28" s="56"/>
      <c r="G28" s="1"/>
    </row>
    <row r="29" spans="1:7" ht="14.25">
      <c r="A29" s="76" t="s">
        <v>7</v>
      </c>
      <c r="B29" s="77"/>
      <c r="C29" s="77"/>
      <c r="D29" s="64" t="s">
        <v>4</v>
      </c>
      <c r="E29" s="64"/>
      <c r="F29" s="65"/>
      <c r="G29" s="1"/>
    </row>
    <row r="30" spans="1:7" ht="14.25">
      <c r="A30" s="76" t="s">
        <v>8</v>
      </c>
      <c r="B30" s="77"/>
      <c r="C30" s="77"/>
      <c r="D30" s="64" t="s">
        <v>5</v>
      </c>
      <c r="E30" s="64"/>
      <c r="F30" s="65"/>
      <c r="G30" s="1"/>
    </row>
    <row r="31" spans="1:7" ht="15" thickBot="1">
      <c r="A31" s="62" t="s">
        <v>9</v>
      </c>
      <c r="B31" s="63"/>
      <c r="C31" s="63"/>
      <c r="D31" s="71" t="s">
        <v>6</v>
      </c>
      <c r="E31" s="71"/>
      <c r="F31" s="72"/>
      <c r="G31" s="1"/>
    </row>
    <row r="32" spans="1:6" ht="17.25" customHeight="1">
      <c r="A32" s="66"/>
      <c r="B32" s="66"/>
      <c r="C32" s="66"/>
      <c r="D32" s="66"/>
      <c r="E32" s="66"/>
      <c r="F32" s="66"/>
    </row>
    <row r="33" spans="1:7" ht="47.25" customHeight="1">
      <c r="A33" s="66" t="s">
        <v>37</v>
      </c>
      <c r="B33" s="66"/>
      <c r="C33" s="66"/>
      <c r="D33" s="66"/>
      <c r="E33" s="66"/>
      <c r="F33" s="66"/>
      <c r="G33" s="9"/>
    </row>
    <row r="34" spans="1:6" ht="14.25">
      <c r="A34" s="66"/>
      <c r="B34" s="66"/>
      <c r="C34" s="66"/>
      <c r="D34" s="66"/>
      <c r="E34" s="66"/>
      <c r="F34" s="66"/>
    </row>
  </sheetData>
  <sheetProtection/>
  <mergeCells count="42">
    <mergeCell ref="A34:F34"/>
    <mergeCell ref="D17:E17"/>
    <mergeCell ref="A33:F33"/>
    <mergeCell ref="B17:C17"/>
    <mergeCell ref="A32:F32"/>
    <mergeCell ref="D31:F31"/>
    <mergeCell ref="A27:F27"/>
    <mergeCell ref="F17:G17"/>
    <mergeCell ref="A29:C29"/>
    <mergeCell ref="A30:C30"/>
    <mergeCell ref="A31:C31"/>
    <mergeCell ref="D29:F29"/>
    <mergeCell ref="D30:F30"/>
    <mergeCell ref="F14:G14"/>
    <mergeCell ref="D14:E14"/>
    <mergeCell ref="D16:E16"/>
    <mergeCell ref="F16:G16"/>
    <mergeCell ref="B15:C15"/>
    <mergeCell ref="D15:E15"/>
    <mergeCell ref="F15:G15"/>
    <mergeCell ref="D28:F28"/>
    <mergeCell ref="A25:F25"/>
    <mergeCell ref="B14:C14"/>
    <mergeCell ref="A28:C28"/>
    <mergeCell ref="D12:E12"/>
    <mergeCell ref="B16:C16"/>
    <mergeCell ref="A3:G3"/>
    <mergeCell ref="A10:G10"/>
    <mergeCell ref="D13:E13"/>
    <mergeCell ref="F12:G12"/>
    <mergeCell ref="F18:G18"/>
    <mergeCell ref="A18:E18"/>
    <mergeCell ref="A21:F21"/>
    <mergeCell ref="A22:F22"/>
    <mergeCell ref="A24:G24"/>
    <mergeCell ref="A2:G2"/>
    <mergeCell ref="A4:G4"/>
    <mergeCell ref="A11:G11"/>
    <mergeCell ref="B12:C12"/>
    <mergeCell ref="B13:C13"/>
    <mergeCell ref="A9:F9"/>
    <mergeCell ref="F13:G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Пешкова В.А.</dc:creator>
  <cp:keywords/>
  <dc:description/>
  <cp:lastModifiedBy>Королева Ирина Вячеславовна</cp:lastModifiedBy>
  <cp:lastPrinted>2017-01-17T07:20:25Z</cp:lastPrinted>
  <dcterms:created xsi:type="dcterms:W3CDTF">2014-01-29T06:13:10Z</dcterms:created>
  <dcterms:modified xsi:type="dcterms:W3CDTF">2018-02-08T05:58:39Z</dcterms:modified>
  <cp:category/>
  <cp:version/>
  <cp:contentType/>
  <cp:contentStatus/>
</cp:coreProperties>
</file>