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2" windowWidth="20376" windowHeight="11808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<sst xmlns="http://schemas.openxmlformats.org/spreadsheetml/2006/main" count="160" uniqueCount="69">
  <si>
    <t>в том числе за счет средств:</t>
  </si>
  <si>
    <t>Из них:</t>
  </si>
  <si>
    <t>Наименование мероприятий</t>
  </si>
  <si>
    <t>Пояснение о выполненных программных мероприятиях в отчетном году</t>
  </si>
  <si>
    <t>Общий объем  финансирования  государственной программы - всего</t>
  </si>
  <si>
    <t>областного бюджета</t>
  </si>
  <si>
    <t>федерального бюджета</t>
  </si>
  <si>
    <t>собственные средства арендаторов и иных лесопользователей</t>
  </si>
  <si>
    <t>Обеспечение реализации государственной программы, всего</t>
  </si>
  <si>
    <t>Общий объем  финансирования  подпрограммы "Обеспечение использования лесов"   - всего</t>
  </si>
  <si>
    <t>Общий объем  финансирования  подпрограммы  "Воспроизводство лесов" - всего</t>
  </si>
  <si>
    <t>Отвод и таксация лесосек  - всего</t>
  </si>
  <si>
    <t>Лесовосстановление - всего</t>
  </si>
  <si>
    <t>Проведение агротехнического ухода за лесными культурами (в переводе на однократный) - всего</t>
  </si>
  <si>
    <t>Дополнение лесных культур - всего</t>
  </si>
  <si>
    <t>Обработка почвы под  лесные культуры  - всего</t>
  </si>
  <si>
    <t>Уход за лесами (осветления и прочистки) - всего</t>
  </si>
  <si>
    <t>Уход за постоянным лесосеменным участком - всего</t>
  </si>
  <si>
    <t>Осуществление функций государственными  казенными учреждениями - всего</t>
  </si>
  <si>
    <t>Приобретение противопожарного снаряжения и инвентаря, содержание пожарной техники и оборудования, систем связи и оповещения. Создание резерва пожарной техники и оборудования, а также ГСМ - всего</t>
  </si>
  <si>
    <t>Проведение мониторинга пожарной опасности в лесах - всего</t>
  </si>
  <si>
    <t>Тушение лесных пожаров, всего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</si>
  <si>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материалов,  всего</t>
  </si>
  <si>
    <t>Благоустройство зон отдыха граждан, пребывающих в лесах, всего</t>
  </si>
  <si>
    <t>Установка и размещение стендов и других знаков и указателей, содержащих информацию о мерах пожарной безопасности в лесах, всего</t>
  </si>
  <si>
    <t>Проведение лесопатологических обследований, всего</t>
  </si>
  <si>
    <t>Проведение  санитарно-оздоровительных мероприятий, всего</t>
  </si>
  <si>
    <t>Общий объем  финансирования  подпрограммы         "Охрана и защита лесов" - всего</t>
  </si>
  <si>
    <t xml:space="preserve"> </t>
  </si>
  <si>
    <t>Примечание:</t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</si>
  <si>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</si>
  <si>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t>***) При отсутвии перечисленных источников - строчки из таблицы возможно удалить.</t>
  </si>
  <si>
    <t>Уход за плюсовыми насаждениями - всего</t>
  </si>
  <si>
    <t>Проведение выкопочно-посадочных работ -всего</t>
  </si>
  <si>
    <t xml:space="preserve">  (Ф.И.О. исполнителя)             (№ телефона)</t>
  </si>
  <si>
    <t>Проведение уходов за  ЛСП - всего</t>
  </si>
  <si>
    <t>Эксплуатация лесных дорог, предназначенных для охраны лесов от пожаров - всего</t>
  </si>
  <si>
    <t>Устройство противопожарных минерализованных полос - всего</t>
  </si>
  <si>
    <t>Прочисткаа противопожарных  минерализованных полос  - всего</t>
  </si>
  <si>
    <t>Лесоустройство, разработка проектной документации по изменению границ лесопарковых, зеленых зон - всего</t>
  </si>
  <si>
    <t>*)Указываются значения из государственной программы с учетом последней редакции государственной программы, утвержденной Правительством Калужской области в срок не позднее даты рассмотрения Правительством Калужской области проекта закона Калужской области об исполнении областного бюджета за отчетный финансовый год.</t>
  </si>
  <si>
    <t>Смирнова О.В.               т.76-25-68</t>
  </si>
  <si>
    <t xml:space="preserve"> 2018 год  (тыс. руб.)</t>
  </si>
  <si>
    <t>Лесоустроительные работы проведены на площади 72560 га, проведен подготовительный этап лесоустроительных работ на площади 208988 га</t>
  </si>
  <si>
    <t>Проведена экспертиза соответствия оказанных услуг требованиям государственного контракта по проведению подготовительного этапа лесоустроительных работ</t>
  </si>
  <si>
    <t>Агротехнический уход за лесными культурами выполнен на площади 2600,2 га</t>
  </si>
  <si>
    <t>Агротехнический  уход за лесными культурами выполнен на  площади 2600,2 га</t>
  </si>
  <si>
    <t>Дополнение лесных культур выполнено на площади 311,2 га</t>
  </si>
  <si>
    <t>Обработано почвы под лесные культуры на площади  493,5 га</t>
  </si>
  <si>
    <t>Уход за лесами ( осветления и прочистки) выполнен на площади 1125,7 га</t>
  </si>
  <si>
    <t>Уход за лесосеменной плантацией выполнен на площади 12,0 га</t>
  </si>
  <si>
    <t>Лесовосстановительные мероприятия проведены на площади 541,1 га , в том числе искусственное лесовосстановление на площади 385,1 га, естественное лесовосстановление на площади 156,0 га.</t>
  </si>
  <si>
    <t>Работы по эксплуатации дорог предназначенных для охраны лесов от пожаров  выполнены с превышением плановых объёмов -164 км, что составляет - 116,3%</t>
  </si>
  <si>
    <t>Работы по прочистке противопожарных минерализованных полос  выполнены с превышением плановых объёмов, всего выполнено -5295,5 км, что составляет 100,1% от годового плана</t>
  </si>
  <si>
    <t>Работы по устройству противопожарных минерализованных полос  выполнены с превышением плановых объёмов, всего  -1734,3 км, что составляет- 127,3%</t>
  </si>
  <si>
    <t>Работы по проведению профилактического контролируемого выжинания выполнены с превышением плановых объёмов, всего выполнено -411 га, что составляет 111,4%      от годового плана</t>
  </si>
  <si>
    <t>Работы по проведедению лесопатологического обследования перевыполнены на 213% от годового плана</t>
  </si>
  <si>
    <t xml:space="preserve">Работы по проведедению санитарно-оздоровительных мероприятий проведены в полном объеме. </t>
  </si>
  <si>
    <t>Разработка лесного плана Калужской области и лесохозяйственных регламентов лесничеств</t>
  </si>
  <si>
    <t>Мониторинг осуществлялся на  лощади 1253731га</t>
  </si>
  <si>
    <t>Благоустройство зон отдыха граждан, пребывающих в лесах проведено на сумму 556,1 тыс. руб.</t>
  </si>
  <si>
    <t>Установка и размещение стендов и других знаков и указателей, содержащих информацию о мерах пожарной безопасности в лесах проведена на сумму 146,6 тыс. руб.</t>
  </si>
  <si>
    <t>Тушение на площади - 39,6 га</t>
  </si>
  <si>
    <t>Данные об использовании бюджетных ассигнований и средств  из иных источников, направленных на реализацию государственной программы  "Развитие лесного хозяйства в Калужской области"</t>
  </si>
  <si>
    <t>В 2018 году было отведено 9 873,7 га лесосек.</t>
  </si>
  <si>
    <t>Таблица № 2</t>
  </si>
  <si>
    <r>
      <t>предусмотрено</t>
    </r>
    <r>
      <rPr>
        <b/>
        <i/>
        <sz val="9"/>
        <color indexed="8"/>
        <rFont val="Times New Roman"/>
        <family val="1"/>
      </rPr>
      <t>*)</t>
    </r>
  </si>
  <si>
    <r>
      <t xml:space="preserve">кассовое исполнение </t>
    </r>
    <r>
      <rPr>
        <b/>
        <i/>
        <sz val="10"/>
        <color indexed="8"/>
        <rFont val="Times New Roman"/>
        <family val="1"/>
      </rPr>
      <t>**)</t>
    </r>
  </si>
  <si>
    <t>Лесохозяйственные регламенты лесничеств разработаны и утверждены приказом министерства природных ресурсов и экологии Калужской области от 10.09.2018 № 780-18, Лесной план Калужской области разработан и утвержден Постановлением Губернатора Калужской области от 29.12.2018 № 588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</si>
</sst>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top" wrapText="1"/>
    </xf>
    <xf numFmtId="164" fontId="0" fillId="33" borderId="0" xfId="0" applyNumberFormat="1" applyFill="1" applyAlignment="1">
      <alignment/>
    </xf>
    <xf numFmtId="1" fontId="49" fillId="33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0" fillId="33" borderId="0" xfId="0" applyFill="1" applyAlignment="1">
      <alignment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49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7" fillId="33" borderId="11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164" fontId="49" fillId="33" borderId="13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49" fillId="33" borderId="0" xfId="0" applyFont="1" applyFill="1" applyAlignment="1">
      <alignment wrapText="1"/>
    </xf>
    <xf numFmtId="0" fontId="56" fillId="0" borderId="0" xfId="0" applyFont="1" applyAlignment="1">
      <alignment wrapText="1"/>
    </xf>
    <xf numFmtId="0" fontId="58" fillId="33" borderId="0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61.57421875" style="1" customWidth="1"/>
    <col min="2" max="2" width="15.7109375" style="15" customWidth="1"/>
    <col min="3" max="3" width="14.7109375" style="1" customWidth="1"/>
    <col min="4" max="4" width="34.8515625" style="1" customWidth="1"/>
    <col min="5" max="16384" width="9.140625" style="1" customWidth="1"/>
  </cols>
  <sheetData>
    <row r="1" spans="1:4" ht="34.5" customHeight="1">
      <c r="A1" s="27"/>
      <c r="B1" s="27"/>
      <c r="C1" s="27"/>
      <c r="D1" s="27" t="s">
        <v>65</v>
      </c>
    </row>
    <row r="2" spans="1:4" ht="44.25" customHeight="1" thickBot="1">
      <c r="A2" s="35" t="s">
        <v>63</v>
      </c>
      <c r="B2" s="35"/>
      <c r="C2" s="35"/>
      <c r="D2" s="35"/>
    </row>
    <row r="3" spans="1:4" ht="17.25" customHeight="1">
      <c r="A3" s="36" t="s">
        <v>2</v>
      </c>
      <c r="B3" s="40" t="s">
        <v>42</v>
      </c>
      <c r="C3" s="40"/>
      <c r="D3" s="38" t="s">
        <v>3</v>
      </c>
    </row>
    <row r="4" spans="1:4" ht="27">
      <c r="A4" s="37"/>
      <c r="B4" s="20" t="s">
        <v>66</v>
      </c>
      <c r="C4" s="2" t="s">
        <v>67</v>
      </c>
      <c r="D4" s="39"/>
    </row>
    <row r="5" spans="1:4" ht="12" customHeight="1">
      <c r="A5" s="3">
        <v>1</v>
      </c>
      <c r="B5" s="16">
        <v>2</v>
      </c>
      <c r="C5" s="5">
        <v>3</v>
      </c>
      <c r="D5" s="6">
        <v>4</v>
      </c>
    </row>
    <row r="6" spans="1:4" ht="12" customHeight="1">
      <c r="A6" s="3"/>
      <c r="B6" s="17"/>
      <c r="C6" s="5"/>
      <c r="D6" s="6"/>
    </row>
    <row r="7" spans="1:4" ht="37.5" customHeight="1">
      <c r="A7" s="7" t="s">
        <v>4</v>
      </c>
      <c r="B7" s="4">
        <f>B11+B15+B34+B74</f>
        <v>333326.6</v>
      </c>
      <c r="C7" s="4">
        <f>C11+C15+C34+C74</f>
        <v>332558.7</v>
      </c>
      <c r="D7" s="6"/>
    </row>
    <row r="8" spans="1:6" ht="14.25">
      <c r="A8" s="10" t="s">
        <v>5</v>
      </c>
      <c r="B8" s="4">
        <f>B13+B17+B36+B76</f>
        <v>112910.09999999999</v>
      </c>
      <c r="C8" s="4">
        <f>C13+C17+C36+C76</f>
        <v>112496.09999999999</v>
      </c>
      <c r="D8" s="11"/>
      <c r="F8" s="15"/>
    </row>
    <row r="9" spans="1:4" ht="14.25">
      <c r="A9" s="10" t="s">
        <v>6</v>
      </c>
      <c r="B9" s="26">
        <f>B14+B37+B77+B18</f>
        <v>220416.49999999997</v>
      </c>
      <c r="C9" s="4">
        <f>C14+C37+C77+C18</f>
        <v>220062.6</v>
      </c>
      <c r="D9" s="11"/>
    </row>
    <row r="10" spans="1:4" ht="14.25">
      <c r="A10" s="9" t="s">
        <v>1</v>
      </c>
      <c r="B10" s="4"/>
      <c r="C10" s="4"/>
      <c r="D10" s="6"/>
    </row>
    <row r="11" spans="1:5" ht="24" customHeight="1">
      <c r="A11" s="7" t="s">
        <v>8</v>
      </c>
      <c r="B11" s="4">
        <f>B13+B14</f>
        <v>32653.4</v>
      </c>
      <c r="C11" s="4">
        <f>C13+C14</f>
        <v>32458.7</v>
      </c>
      <c r="D11" s="12"/>
      <c r="E11" s="15"/>
    </row>
    <row r="12" spans="1:5" ht="14.25">
      <c r="A12" s="9" t="s">
        <v>0</v>
      </c>
      <c r="B12" s="4"/>
      <c r="C12" s="4"/>
      <c r="D12" s="6"/>
      <c r="E12" s="15"/>
    </row>
    <row r="13" spans="1:5" ht="14.25">
      <c r="A13" s="10" t="s">
        <v>5</v>
      </c>
      <c r="B13" s="4">
        <v>0</v>
      </c>
      <c r="C13" s="4">
        <v>0</v>
      </c>
      <c r="D13" s="6"/>
      <c r="E13" s="15"/>
    </row>
    <row r="14" spans="1:5" ht="14.25">
      <c r="A14" s="10" t="s">
        <v>6</v>
      </c>
      <c r="B14" s="4">
        <v>32653.4</v>
      </c>
      <c r="C14" s="4">
        <v>32458.7</v>
      </c>
      <c r="D14" s="6"/>
      <c r="E14" s="15"/>
    </row>
    <row r="15" spans="1:5" ht="44.25" customHeight="1">
      <c r="A15" s="7" t="s">
        <v>9</v>
      </c>
      <c r="B15" s="4">
        <f>B17+B18+B19</f>
        <v>18911.3</v>
      </c>
      <c r="C15" s="4">
        <f>C17+C18+C19</f>
        <v>18912.3</v>
      </c>
      <c r="D15" s="6" t="s">
        <v>28</v>
      </c>
      <c r="E15" s="15"/>
    </row>
    <row r="16" spans="1:5" ht="14.25">
      <c r="A16" s="9" t="s">
        <v>0</v>
      </c>
      <c r="B16" s="4"/>
      <c r="C16" s="4"/>
      <c r="D16" s="6"/>
      <c r="E16" s="15"/>
    </row>
    <row r="17" spans="1:5" ht="14.25">
      <c r="A17" s="10" t="s">
        <v>5</v>
      </c>
      <c r="B17" s="4">
        <f>B23+B31+B27</f>
        <v>0</v>
      </c>
      <c r="C17" s="4">
        <f>C23+C31</f>
        <v>1</v>
      </c>
      <c r="D17" s="6"/>
      <c r="E17" s="15"/>
    </row>
    <row r="18" spans="1:5" ht="14.25">
      <c r="A18" s="10" t="s">
        <v>6</v>
      </c>
      <c r="B18" s="4">
        <f>B24+B32+B28</f>
        <v>18911.3</v>
      </c>
      <c r="C18" s="4">
        <f>C24+C32+C28</f>
        <v>18911.3</v>
      </c>
      <c r="D18" s="6"/>
      <c r="E18" s="15"/>
    </row>
    <row r="19" spans="1:5" ht="14.25" hidden="1">
      <c r="A19" s="10" t="s">
        <v>7</v>
      </c>
      <c r="B19" s="4">
        <f>B29+B33</f>
        <v>0</v>
      </c>
      <c r="C19" s="4">
        <f>C29+C33</f>
        <v>0</v>
      </c>
      <c r="D19" s="6"/>
      <c r="E19" s="15"/>
    </row>
    <row r="20" spans="1:5" ht="14.25">
      <c r="A20" s="9" t="s">
        <v>1</v>
      </c>
      <c r="B20" s="4"/>
      <c r="C20" s="4"/>
      <c r="D20" s="6"/>
      <c r="E20" s="15"/>
    </row>
    <row r="21" spans="1:5" ht="27" thickBot="1">
      <c r="A21" s="13" t="s">
        <v>11</v>
      </c>
      <c r="B21" s="4">
        <f>B23+B24+B29</f>
        <v>2373.6</v>
      </c>
      <c r="C21" s="4">
        <f>C23+C24+C29</f>
        <v>2373.6</v>
      </c>
      <c r="D21" s="30" t="s">
        <v>64</v>
      </c>
      <c r="E21" s="15"/>
    </row>
    <row r="22" spans="1:5" ht="15" thickBot="1">
      <c r="A22" s="9" t="s">
        <v>0</v>
      </c>
      <c r="B22" s="4"/>
      <c r="C22" s="29"/>
      <c r="D22" s="32"/>
      <c r="E22" s="15"/>
    </row>
    <row r="23" spans="1:5" ht="14.25">
      <c r="A23" s="10" t="s">
        <v>5</v>
      </c>
      <c r="B23" s="4">
        <v>0</v>
      </c>
      <c r="C23" s="4">
        <v>0</v>
      </c>
      <c r="D23" s="31"/>
      <c r="E23" s="15"/>
    </row>
    <row r="24" spans="1:5" ht="14.25">
      <c r="A24" s="10" t="s">
        <v>6</v>
      </c>
      <c r="B24" s="4">
        <v>2373.6</v>
      </c>
      <c r="C24" s="4">
        <v>2373.6</v>
      </c>
      <c r="D24" s="6"/>
      <c r="E24" s="15"/>
    </row>
    <row r="25" spans="1:5" ht="36.75" customHeight="1">
      <c r="A25" s="25" t="s">
        <v>58</v>
      </c>
      <c r="B25" s="4">
        <f>B28+B27</f>
        <v>1999</v>
      </c>
      <c r="C25" s="4">
        <f>C28+C27</f>
        <v>1999</v>
      </c>
      <c r="D25" s="6"/>
      <c r="E25" s="15"/>
    </row>
    <row r="26" spans="1:5" ht="14.25">
      <c r="A26" s="9" t="s">
        <v>0</v>
      </c>
      <c r="B26" s="4"/>
      <c r="C26" s="4"/>
      <c r="D26" s="6"/>
      <c r="E26" s="15"/>
    </row>
    <row r="27" spans="1:5" ht="14.25">
      <c r="A27" s="10" t="s">
        <v>5</v>
      </c>
      <c r="B27" s="4">
        <v>0</v>
      </c>
      <c r="C27" s="4">
        <v>0</v>
      </c>
      <c r="D27" s="6"/>
      <c r="E27" s="15"/>
    </row>
    <row r="28" spans="1:5" ht="105">
      <c r="A28" s="10" t="s">
        <v>6</v>
      </c>
      <c r="B28" s="4">
        <v>1999</v>
      </c>
      <c r="C28" s="4">
        <v>1999</v>
      </c>
      <c r="D28" s="6" t="s">
        <v>68</v>
      </c>
      <c r="E28" s="15"/>
    </row>
    <row r="29" spans="1:5" ht="20.25" customHeight="1" hidden="1">
      <c r="A29" s="10"/>
      <c r="B29" s="4">
        <v>0</v>
      </c>
      <c r="C29" s="4">
        <v>0</v>
      </c>
      <c r="D29" s="6"/>
      <c r="E29" s="15"/>
    </row>
    <row r="30" spans="1:5" ht="28.5">
      <c r="A30" s="13" t="s">
        <v>39</v>
      </c>
      <c r="B30" s="4">
        <f>B31+B32+B33</f>
        <v>14538.7</v>
      </c>
      <c r="C30" s="4">
        <f>C31+C32+C33</f>
        <v>14539.7</v>
      </c>
      <c r="D30" s="6"/>
      <c r="E30" s="15"/>
    </row>
    <row r="31" spans="1:5" ht="24.75" customHeight="1">
      <c r="A31" s="10" t="s">
        <v>5</v>
      </c>
      <c r="B31" s="4">
        <v>0</v>
      </c>
      <c r="C31" s="4">
        <v>1</v>
      </c>
      <c r="D31" s="6" t="s">
        <v>44</v>
      </c>
      <c r="E31" s="15"/>
    </row>
    <row r="32" spans="1:5" ht="66">
      <c r="A32" s="10" t="s">
        <v>6</v>
      </c>
      <c r="B32" s="4">
        <v>14538.7</v>
      </c>
      <c r="C32" s="4">
        <v>14538.7</v>
      </c>
      <c r="D32" s="6" t="s">
        <v>43</v>
      </c>
      <c r="E32" s="15"/>
    </row>
    <row r="33" spans="1:5" ht="14.25" hidden="1">
      <c r="A33" s="10" t="s">
        <v>7</v>
      </c>
      <c r="B33" s="4">
        <v>0</v>
      </c>
      <c r="C33" s="4">
        <v>0</v>
      </c>
      <c r="D33" s="6"/>
      <c r="E33" s="15"/>
    </row>
    <row r="34" spans="1:5" ht="36" customHeight="1">
      <c r="A34" s="7" t="s">
        <v>10</v>
      </c>
      <c r="B34" s="4">
        <f>B36+B37+B38</f>
        <v>243495.49999999997</v>
      </c>
      <c r="C34" s="4">
        <f>C36+C37+C38</f>
        <v>243008.5</v>
      </c>
      <c r="D34" s="6"/>
      <c r="E34" s="15"/>
    </row>
    <row r="35" spans="1:5" ht="15">
      <c r="A35" s="9" t="s">
        <v>0</v>
      </c>
      <c r="B35" s="8"/>
      <c r="C35" s="8"/>
      <c r="D35" s="6"/>
      <c r="E35" s="15"/>
    </row>
    <row r="36" spans="1:5" ht="14.25">
      <c r="A36" s="10" t="s">
        <v>5</v>
      </c>
      <c r="B36" s="4">
        <f>B41+B45+B49+B53+B57+B61+B65+B72</f>
        <v>81533.9</v>
      </c>
      <c r="C36" s="4">
        <f>C41+C45+C49+C53+C57+C61+C65+C72</f>
        <v>81118.9</v>
      </c>
      <c r="D36" s="6"/>
      <c r="E36" s="15"/>
    </row>
    <row r="37" spans="1:5" ht="14.25">
      <c r="A37" s="10" t="s">
        <v>6</v>
      </c>
      <c r="B37" s="4">
        <f>B42+B46+B50+B54+B58+B62+B66+B73+B67</f>
        <v>161961.59999999998</v>
      </c>
      <c r="C37" s="4">
        <f>C42+C46+C50+C54+C58+C62+C66+C73+C67</f>
        <v>161889.6</v>
      </c>
      <c r="D37" s="6"/>
      <c r="E37" s="15"/>
    </row>
    <row r="38" spans="1:5" ht="14.25" hidden="1">
      <c r="A38" s="10" t="s">
        <v>7</v>
      </c>
      <c r="B38" s="4">
        <f>B43+B47+B51+B55+B59+B63+B70</f>
        <v>0</v>
      </c>
      <c r="C38" s="4">
        <f>C43+C47+C51+C55+C59+C63+C70</f>
        <v>0</v>
      </c>
      <c r="D38" s="6"/>
      <c r="E38" s="15"/>
    </row>
    <row r="39" spans="1:5" ht="14.25">
      <c r="A39" s="9" t="s">
        <v>1</v>
      </c>
      <c r="B39" s="4"/>
      <c r="C39" s="4"/>
      <c r="D39" s="6"/>
      <c r="E39" s="15"/>
    </row>
    <row r="40" spans="1:5" ht="66">
      <c r="A40" s="13" t="s">
        <v>12</v>
      </c>
      <c r="B40" s="4">
        <f>B41+B42+B43</f>
        <v>4612.9</v>
      </c>
      <c r="C40" s="4">
        <f>C41+C42+C43</f>
        <v>4612.9</v>
      </c>
      <c r="D40" s="6" t="s">
        <v>51</v>
      </c>
      <c r="E40" s="15"/>
    </row>
    <row r="41" spans="1:5" ht="15">
      <c r="A41" s="10" t="s">
        <v>5</v>
      </c>
      <c r="B41" s="4">
        <v>0</v>
      </c>
      <c r="C41" s="8"/>
      <c r="D41" s="6"/>
      <c r="E41" s="15"/>
    </row>
    <row r="42" spans="1:5" ht="66">
      <c r="A42" s="10" t="s">
        <v>6</v>
      </c>
      <c r="B42" s="4">
        <v>4612.9</v>
      </c>
      <c r="C42" s="4">
        <v>4612.9</v>
      </c>
      <c r="D42" s="6" t="s">
        <v>51</v>
      </c>
      <c r="E42" s="15"/>
    </row>
    <row r="43" spans="1:5" ht="14.25" hidden="1">
      <c r="A43" s="10" t="s">
        <v>7</v>
      </c>
      <c r="B43" s="4">
        <v>0</v>
      </c>
      <c r="C43" s="4">
        <v>0</v>
      </c>
      <c r="D43" s="14"/>
      <c r="E43" s="15"/>
    </row>
    <row r="44" spans="1:5" ht="39">
      <c r="A44" s="13" t="s">
        <v>13</v>
      </c>
      <c r="B44" s="4">
        <f>B45+B46+B47</f>
        <v>9301.7</v>
      </c>
      <c r="C44" s="4">
        <f>C45+C46+C47</f>
        <v>9298.4</v>
      </c>
      <c r="D44" s="6" t="s">
        <v>45</v>
      </c>
      <c r="E44" s="15"/>
    </row>
    <row r="45" spans="1:5" ht="14.25">
      <c r="A45" s="10" t="s">
        <v>5</v>
      </c>
      <c r="B45" s="4"/>
      <c r="C45" s="4"/>
      <c r="D45" s="6"/>
      <c r="E45" s="15"/>
    </row>
    <row r="46" spans="1:5" ht="39">
      <c r="A46" s="10" t="s">
        <v>6</v>
      </c>
      <c r="B46" s="4">
        <v>9301.7</v>
      </c>
      <c r="C46" s="4">
        <v>9298.4</v>
      </c>
      <c r="D46" s="6" t="s">
        <v>46</v>
      </c>
      <c r="E46" s="15"/>
    </row>
    <row r="47" spans="1:5" ht="14.25" hidden="1">
      <c r="A47" s="10" t="s">
        <v>7</v>
      </c>
      <c r="B47" s="4">
        <v>0</v>
      </c>
      <c r="C47" s="4">
        <v>0</v>
      </c>
      <c r="D47" s="6"/>
      <c r="E47" s="15"/>
    </row>
    <row r="48" spans="1:5" ht="26.25">
      <c r="A48" s="13" t="s">
        <v>14</v>
      </c>
      <c r="B48" s="4">
        <f>B49+B50+B51</f>
        <v>941.7</v>
      </c>
      <c r="C48" s="4">
        <f>C49+C50+C51</f>
        <v>941.7</v>
      </c>
      <c r="D48" s="6" t="s">
        <v>47</v>
      </c>
      <c r="E48" s="15"/>
    </row>
    <row r="49" spans="1:5" ht="14.25">
      <c r="A49" s="10" t="s">
        <v>5</v>
      </c>
      <c r="B49" s="4"/>
      <c r="C49" s="4"/>
      <c r="D49" s="6"/>
      <c r="E49" s="15"/>
    </row>
    <row r="50" spans="1:5" ht="26.25">
      <c r="A50" s="10" t="s">
        <v>6</v>
      </c>
      <c r="B50" s="4">
        <v>941.7</v>
      </c>
      <c r="C50" s="4">
        <v>941.7</v>
      </c>
      <c r="D50" s="6" t="s">
        <v>47</v>
      </c>
      <c r="E50" s="15"/>
    </row>
    <row r="51" spans="1:5" ht="14.25" hidden="1">
      <c r="A51" s="10" t="s">
        <v>7</v>
      </c>
      <c r="B51" s="4">
        <v>0</v>
      </c>
      <c r="C51" s="4">
        <v>0</v>
      </c>
      <c r="D51" s="6"/>
      <c r="E51" s="15"/>
    </row>
    <row r="52" spans="1:5" ht="26.25">
      <c r="A52" s="13" t="s">
        <v>15</v>
      </c>
      <c r="B52" s="4">
        <f>B53+B54+B55</f>
        <v>1056.3</v>
      </c>
      <c r="C52" s="4">
        <f>C53+C54+C55</f>
        <v>1056.3</v>
      </c>
      <c r="D52" s="6" t="s">
        <v>48</v>
      </c>
      <c r="E52" s="15"/>
    </row>
    <row r="53" spans="1:5" ht="14.25">
      <c r="A53" s="10" t="s">
        <v>5</v>
      </c>
      <c r="B53" s="4">
        <v>0</v>
      </c>
      <c r="C53" s="4">
        <v>0</v>
      </c>
      <c r="D53" s="6"/>
      <c r="E53" s="15"/>
    </row>
    <row r="54" spans="1:5" ht="26.25">
      <c r="A54" s="10" t="s">
        <v>6</v>
      </c>
      <c r="B54" s="4">
        <v>1056.3</v>
      </c>
      <c r="C54" s="4">
        <v>1056.3</v>
      </c>
      <c r="D54" s="6" t="s">
        <v>48</v>
      </c>
      <c r="E54" s="15"/>
    </row>
    <row r="55" spans="1:5" ht="14.25" hidden="1">
      <c r="A55" s="10" t="s">
        <v>7</v>
      </c>
      <c r="B55" s="4">
        <v>0</v>
      </c>
      <c r="C55" s="4">
        <v>0</v>
      </c>
      <c r="D55" s="6"/>
      <c r="E55" s="15"/>
    </row>
    <row r="56" spans="1:5" ht="26.25">
      <c r="A56" s="13" t="s">
        <v>16</v>
      </c>
      <c r="B56" s="4">
        <f>B57+B58+B59</f>
        <v>6480.7</v>
      </c>
      <c r="C56" s="4">
        <f>C57+C58+C59</f>
        <v>6480.7</v>
      </c>
      <c r="D56" s="6" t="s">
        <v>49</v>
      </c>
      <c r="E56" s="15"/>
    </row>
    <row r="57" spans="1:5" ht="14.25">
      <c r="A57" s="10" t="s">
        <v>5</v>
      </c>
      <c r="B57" s="4">
        <v>0</v>
      </c>
      <c r="C57" s="4">
        <v>0</v>
      </c>
      <c r="D57" s="6"/>
      <c r="E57" s="15"/>
    </row>
    <row r="58" spans="1:5" ht="26.25">
      <c r="A58" s="10" t="s">
        <v>6</v>
      </c>
      <c r="B58" s="4">
        <v>6480.7</v>
      </c>
      <c r="C58" s="4">
        <v>6480.7</v>
      </c>
      <c r="D58" s="6" t="s">
        <v>49</v>
      </c>
      <c r="E58" s="15"/>
    </row>
    <row r="59" spans="1:5" ht="11.25" customHeight="1" hidden="1">
      <c r="A59" s="10" t="s">
        <v>7</v>
      </c>
      <c r="B59" s="4">
        <v>0</v>
      </c>
      <c r="C59" s="4">
        <v>0</v>
      </c>
      <c r="D59" s="6"/>
      <c r="E59" s="15"/>
    </row>
    <row r="60" spans="1:5" ht="14.25" hidden="1">
      <c r="A60" s="13" t="s">
        <v>32</v>
      </c>
      <c r="B60" s="4">
        <f>B61+B62+B63</f>
        <v>0</v>
      </c>
      <c r="C60" s="4">
        <f>C61+C62+C63</f>
        <v>0</v>
      </c>
      <c r="D60" s="6"/>
      <c r="E60" s="15"/>
    </row>
    <row r="61" spans="1:5" ht="14.25" hidden="1">
      <c r="A61" s="10" t="s">
        <v>5</v>
      </c>
      <c r="B61" s="4"/>
      <c r="C61" s="4"/>
      <c r="D61" s="6"/>
      <c r="E61" s="15"/>
    </row>
    <row r="62" spans="1:5" ht="14.25" hidden="1">
      <c r="A62" s="10" t="s">
        <v>6</v>
      </c>
      <c r="B62" s="4">
        <v>0</v>
      </c>
      <c r="C62" s="4">
        <v>0</v>
      </c>
      <c r="D62" s="6"/>
      <c r="E62" s="15"/>
    </row>
    <row r="63" spans="1:5" ht="14.25" hidden="1">
      <c r="A63" s="10" t="s">
        <v>7</v>
      </c>
      <c r="B63" s="4">
        <v>0</v>
      </c>
      <c r="C63" s="4">
        <v>0</v>
      </c>
      <c r="D63" s="6"/>
      <c r="E63" s="15"/>
    </row>
    <row r="64" spans="1:5" ht="14.25" hidden="1">
      <c r="A64" s="13" t="s">
        <v>17</v>
      </c>
      <c r="B64" s="4">
        <f>B65+B66+B70</f>
        <v>0</v>
      </c>
      <c r="C64" s="4">
        <f>C65+C66+C70</f>
        <v>0</v>
      </c>
      <c r="D64" s="6"/>
      <c r="E64" s="15"/>
    </row>
    <row r="65" spans="1:5" ht="14.25" hidden="1">
      <c r="A65" s="10" t="s">
        <v>5</v>
      </c>
      <c r="B65" s="4"/>
      <c r="C65" s="4"/>
      <c r="D65" s="6"/>
      <c r="E65" s="15"/>
    </row>
    <row r="66" spans="1:5" ht="23.25" customHeight="1" hidden="1">
      <c r="A66" s="10" t="s">
        <v>6</v>
      </c>
      <c r="B66" s="4">
        <v>0</v>
      </c>
      <c r="C66" s="4">
        <v>0</v>
      </c>
      <c r="D66" s="6"/>
      <c r="E66" s="15"/>
    </row>
    <row r="67" spans="1:5" ht="26.25">
      <c r="A67" s="13" t="s">
        <v>35</v>
      </c>
      <c r="B67" s="4">
        <f>B68+B69+B70</f>
        <v>80.4</v>
      </c>
      <c r="C67" s="4">
        <f>C68+C69+C70</f>
        <v>80.4</v>
      </c>
      <c r="D67" s="6" t="s">
        <v>50</v>
      </c>
      <c r="E67" s="15"/>
    </row>
    <row r="68" spans="1:5" ht="14.25">
      <c r="A68" s="10" t="s">
        <v>5</v>
      </c>
      <c r="B68" s="4"/>
      <c r="C68" s="4"/>
      <c r="D68" s="6"/>
      <c r="E68" s="15"/>
    </row>
    <row r="69" spans="1:5" ht="26.25">
      <c r="A69" s="10" t="s">
        <v>6</v>
      </c>
      <c r="B69" s="4">
        <v>80.4</v>
      </c>
      <c r="C69" s="4">
        <v>80.4</v>
      </c>
      <c r="D69" s="6" t="s">
        <v>50</v>
      </c>
      <c r="E69" s="15"/>
    </row>
    <row r="70" spans="1:5" ht="14.25" hidden="1">
      <c r="A70" s="10" t="s">
        <v>7</v>
      </c>
      <c r="B70" s="4"/>
      <c r="C70" s="4"/>
      <c r="D70" s="6"/>
      <c r="E70" s="15"/>
    </row>
    <row r="71" spans="1:5" ht="28.5">
      <c r="A71" s="13" t="s">
        <v>18</v>
      </c>
      <c r="B71" s="4">
        <f>B72+B73</f>
        <v>221021.8</v>
      </c>
      <c r="C71" s="4">
        <f>C72+C73</f>
        <v>220538.1</v>
      </c>
      <c r="D71" s="6"/>
      <c r="E71" s="15"/>
    </row>
    <row r="72" spans="1:5" ht="14.25">
      <c r="A72" s="10" t="s">
        <v>5</v>
      </c>
      <c r="B72" s="4">
        <v>81533.9</v>
      </c>
      <c r="C72" s="4">
        <v>81118.9</v>
      </c>
      <c r="D72" s="6"/>
      <c r="E72" s="15"/>
    </row>
    <row r="73" spans="1:5" ht="14.25">
      <c r="A73" s="10" t="s">
        <v>6</v>
      </c>
      <c r="B73" s="4">
        <v>139487.9</v>
      </c>
      <c r="C73" s="4">
        <v>139419.2</v>
      </c>
      <c r="D73" s="6"/>
      <c r="E73" s="15"/>
    </row>
    <row r="74" spans="1:5" ht="34.5" customHeight="1">
      <c r="A74" s="7" t="s">
        <v>27</v>
      </c>
      <c r="B74" s="4">
        <f>B76+B77+B78</f>
        <v>38266.4</v>
      </c>
      <c r="C74" s="4">
        <f>C76+C77+C78</f>
        <v>38179.2</v>
      </c>
      <c r="D74" s="6"/>
      <c r="E74" s="15"/>
    </row>
    <row r="75" spans="1:5" ht="14.25">
      <c r="A75" s="9" t="s">
        <v>0</v>
      </c>
      <c r="B75" s="4"/>
      <c r="C75" s="4"/>
      <c r="D75" s="6"/>
      <c r="E75" s="15"/>
    </row>
    <row r="76" spans="1:5" ht="14.25">
      <c r="A76" s="10" t="s">
        <v>5</v>
      </c>
      <c r="B76" s="4">
        <f>B81+B85+B89+B93+B97+B101+B105+B109+B113+B117</f>
        <v>31376.2</v>
      </c>
      <c r="C76" s="4">
        <f>C81+C85+C89+C93+C97+C101+C105+C109+C113+C117</f>
        <v>31376.2</v>
      </c>
      <c r="D76" s="6"/>
      <c r="E76" s="15"/>
    </row>
    <row r="77" spans="1:5" ht="14.25">
      <c r="A77" s="10" t="s">
        <v>6</v>
      </c>
      <c r="B77" s="4">
        <f>B82+B86+B90+B94+B98+B102+B106+B114+B120+B124+B110</f>
        <v>6890.200000000001</v>
      </c>
      <c r="C77" s="4">
        <f>C82+C86+C90+C94+C98+C102+C106+C114+C120+C124+C110</f>
        <v>6803</v>
      </c>
      <c r="D77" s="6"/>
      <c r="E77" s="15"/>
    </row>
    <row r="78" spans="1:5" ht="14.25">
      <c r="A78" s="10" t="s">
        <v>7</v>
      </c>
      <c r="B78" s="4">
        <f>B83+B87+B91+B95+B99+B103+B107+B111+B115+B125+B121</f>
        <v>0</v>
      </c>
      <c r="C78" s="4">
        <f>C83+C87+C91+C95+C99+C103+C107+C111+C115+C125+C121</f>
        <v>0</v>
      </c>
      <c r="D78" s="6"/>
      <c r="E78" s="15"/>
    </row>
    <row r="79" spans="1:5" ht="14.25">
      <c r="A79" s="9" t="s">
        <v>1</v>
      </c>
      <c r="B79" s="4"/>
      <c r="C79" s="4"/>
      <c r="D79" s="6"/>
      <c r="E79" s="15"/>
    </row>
    <row r="80" spans="1:5" ht="66">
      <c r="A80" s="13" t="s">
        <v>36</v>
      </c>
      <c r="B80" s="4">
        <f>B81+B82+B83</f>
        <v>377</v>
      </c>
      <c r="C80" s="4">
        <f>C81+C82+C83</f>
        <v>377</v>
      </c>
      <c r="D80" s="6" t="s">
        <v>52</v>
      </c>
      <c r="E80" s="15"/>
    </row>
    <row r="81" spans="1:5" ht="14.25">
      <c r="A81" s="10" t="s">
        <v>5</v>
      </c>
      <c r="B81" s="4">
        <v>0</v>
      </c>
      <c r="C81" s="4">
        <v>0</v>
      </c>
      <c r="D81" s="6"/>
      <c r="E81" s="15"/>
    </row>
    <row r="82" spans="1:5" ht="14.25">
      <c r="A82" s="10" t="s">
        <v>6</v>
      </c>
      <c r="B82" s="4">
        <v>377</v>
      </c>
      <c r="C82" s="4">
        <v>377</v>
      </c>
      <c r="D82" s="14"/>
      <c r="E82" s="15"/>
    </row>
    <row r="83" spans="1:5" ht="14.25" hidden="1">
      <c r="A83" s="10" t="s">
        <v>7</v>
      </c>
      <c r="B83" s="4">
        <v>0</v>
      </c>
      <c r="C83" s="4">
        <v>0</v>
      </c>
      <c r="D83" s="14"/>
      <c r="E83" s="15"/>
    </row>
    <row r="84" spans="1:5" ht="24" customHeight="1">
      <c r="A84" s="13" t="s">
        <v>37</v>
      </c>
      <c r="B84" s="4">
        <f>B85+B86+B87</f>
        <v>310.1</v>
      </c>
      <c r="C84" s="4">
        <f>C85+C86+C87</f>
        <v>310.1</v>
      </c>
      <c r="D84" s="6" t="s">
        <v>54</v>
      </c>
      <c r="E84" s="15"/>
    </row>
    <row r="85" spans="1:5" ht="14.25">
      <c r="A85" s="10" t="s">
        <v>5</v>
      </c>
      <c r="B85" s="4">
        <v>0</v>
      </c>
      <c r="C85" s="4">
        <v>0</v>
      </c>
      <c r="D85" s="6"/>
      <c r="E85" s="15"/>
    </row>
    <row r="86" spans="1:5" ht="14.25">
      <c r="A86" s="10" t="s">
        <v>6</v>
      </c>
      <c r="B86" s="4">
        <v>310.1</v>
      </c>
      <c r="C86" s="4">
        <v>310.1</v>
      </c>
      <c r="D86" s="6"/>
      <c r="E86" s="15"/>
    </row>
    <row r="87" spans="1:5" ht="14.25">
      <c r="A87" s="10" t="s">
        <v>7</v>
      </c>
      <c r="B87" s="4">
        <v>0</v>
      </c>
      <c r="C87" s="4">
        <v>0</v>
      </c>
      <c r="D87" s="6"/>
      <c r="E87" s="15"/>
    </row>
    <row r="88" spans="1:5" ht="66">
      <c r="A88" s="13" t="s">
        <v>38</v>
      </c>
      <c r="B88" s="4">
        <f>B89+B90+B91</f>
        <v>800.4</v>
      </c>
      <c r="C88" s="4">
        <f>C89+C90+C91</f>
        <v>800.4</v>
      </c>
      <c r="D88" s="6" t="s">
        <v>53</v>
      </c>
      <c r="E88" s="15"/>
    </row>
    <row r="89" spans="1:5" ht="14.25">
      <c r="A89" s="10" t="s">
        <v>5</v>
      </c>
      <c r="B89" s="4">
        <v>0</v>
      </c>
      <c r="C89" s="4">
        <v>0</v>
      </c>
      <c r="D89" s="6"/>
      <c r="E89" s="15"/>
    </row>
    <row r="90" spans="1:5" ht="14.25">
      <c r="A90" s="10" t="s">
        <v>6</v>
      </c>
      <c r="B90" s="4">
        <v>800.4</v>
      </c>
      <c r="C90" s="4">
        <v>800.4</v>
      </c>
      <c r="D90" s="6"/>
      <c r="E90" s="15"/>
    </row>
    <row r="91" spans="1:5" ht="14.25" hidden="1">
      <c r="A91" s="10" t="s">
        <v>7</v>
      </c>
      <c r="B91" s="4">
        <v>0</v>
      </c>
      <c r="C91" s="4">
        <v>0</v>
      </c>
      <c r="D91" s="6"/>
      <c r="E91" s="15"/>
    </row>
    <row r="92" spans="1:5" ht="72.75" customHeight="1" hidden="1">
      <c r="A92" s="13" t="s">
        <v>19</v>
      </c>
      <c r="B92" s="4">
        <f>B93+B94+B95</f>
        <v>0</v>
      </c>
      <c r="C92" s="4">
        <f>C93+C94+C95</f>
        <v>0</v>
      </c>
      <c r="D92" s="6"/>
      <c r="E92" s="15"/>
    </row>
    <row r="93" spans="1:5" ht="14.25" hidden="1">
      <c r="A93" s="10" t="s">
        <v>5</v>
      </c>
      <c r="B93" s="4">
        <v>0</v>
      </c>
      <c r="C93" s="4">
        <v>0</v>
      </c>
      <c r="D93" s="6"/>
      <c r="E93" s="15"/>
    </row>
    <row r="94" spans="1:5" ht="14.25" hidden="1">
      <c r="A94" s="10" t="s">
        <v>6</v>
      </c>
      <c r="B94" s="4">
        <v>0</v>
      </c>
      <c r="C94" s="4">
        <v>0</v>
      </c>
      <c r="D94" s="6"/>
      <c r="E94" s="15"/>
    </row>
    <row r="95" spans="1:5" ht="14.25" hidden="1">
      <c r="A95" s="10" t="s">
        <v>7</v>
      </c>
      <c r="B95" s="4">
        <v>0</v>
      </c>
      <c r="C95" s="4">
        <v>0</v>
      </c>
      <c r="D95" s="6"/>
      <c r="E95" s="15"/>
    </row>
    <row r="96" spans="1:5" ht="26.25">
      <c r="A96" s="13" t="s">
        <v>20</v>
      </c>
      <c r="B96" s="4">
        <f>B97+B98+B99</f>
        <v>34608</v>
      </c>
      <c r="C96" s="4">
        <f>C97+C98+C99</f>
        <v>34608</v>
      </c>
      <c r="D96" s="6" t="s">
        <v>59</v>
      </c>
      <c r="E96" s="15"/>
    </row>
    <row r="97" spans="1:5" ht="14.25">
      <c r="A97" s="10" t="s">
        <v>5</v>
      </c>
      <c r="B97" s="4">
        <v>31376.2</v>
      </c>
      <c r="C97" s="4">
        <v>31376.2</v>
      </c>
      <c r="D97" s="6"/>
      <c r="E97" s="15"/>
    </row>
    <row r="98" spans="1:5" ht="26.25">
      <c r="A98" s="10" t="s">
        <v>6</v>
      </c>
      <c r="B98" s="4">
        <v>3231.8</v>
      </c>
      <c r="C98" s="4">
        <v>3231.8</v>
      </c>
      <c r="D98" s="6" t="s">
        <v>59</v>
      </c>
      <c r="E98" s="15"/>
    </row>
    <row r="99" spans="1:5" ht="14.25" hidden="1">
      <c r="A99" s="10" t="s">
        <v>7</v>
      </c>
      <c r="B99" s="4">
        <v>0</v>
      </c>
      <c r="C99" s="4">
        <v>0</v>
      </c>
      <c r="D99" s="6"/>
      <c r="E99" s="15"/>
    </row>
    <row r="100" spans="1:5" ht="14.25">
      <c r="A100" s="13" t="s">
        <v>21</v>
      </c>
      <c r="B100" s="4">
        <f>B101+B102+B103</f>
        <v>162.6</v>
      </c>
      <c r="C100" s="4">
        <f>C101+C102+C103</f>
        <v>75.4</v>
      </c>
      <c r="D100" s="6" t="s">
        <v>62</v>
      </c>
      <c r="E100" s="15"/>
    </row>
    <row r="101" spans="1:5" ht="14.25">
      <c r="A101" s="10" t="s">
        <v>5</v>
      </c>
      <c r="B101" s="4">
        <v>0</v>
      </c>
      <c r="C101" s="4">
        <v>0</v>
      </c>
      <c r="D101" s="6"/>
      <c r="E101" s="15"/>
    </row>
    <row r="102" spans="1:5" ht="14.25">
      <c r="A102" s="10" t="s">
        <v>6</v>
      </c>
      <c r="B102" s="4">
        <v>162.6</v>
      </c>
      <c r="C102" s="4">
        <v>75.4</v>
      </c>
      <c r="D102" s="6"/>
      <c r="E102" s="15"/>
    </row>
    <row r="103" spans="1:5" ht="14.25" hidden="1">
      <c r="A103" s="10" t="s">
        <v>7</v>
      </c>
      <c r="B103" s="4"/>
      <c r="C103" s="4"/>
      <c r="D103" s="6"/>
      <c r="E103" s="15"/>
    </row>
    <row r="104" spans="1:5" ht="78.75">
      <c r="A104" s="13" t="s">
        <v>22</v>
      </c>
      <c r="B104" s="4">
        <f>B106+B107</f>
        <v>189.9</v>
      </c>
      <c r="C104" s="4">
        <f>C106+C107</f>
        <v>189.9</v>
      </c>
      <c r="D104" s="6" t="s">
        <v>55</v>
      </c>
      <c r="E104" s="15"/>
    </row>
    <row r="105" spans="1:5" ht="14.25">
      <c r="A105" s="10" t="s">
        <v>5</v>
      </c>
      <c r="B105" s="4">
        <v>0</v>
      </c>
      <c r="C105" s="4">
        <v>0</v>
      </c>
      <c r="D105" s="6"/>
      <c r="E105" s="15"/>
    </row>
    <row r="106" spans="1:5" ht="14.25">
      <c r="A106" s="10" t="s">
        <v>6</v>
      </c>
      <c r="B106" s="4">
        <v>189.9</v>
      </c>
      <c r="C106" s="4">
        <v>189.9</v>
      </c>
      <c r="D106" s="6"/>
      <c r="E106" s="15"/>
    </row>
    <row r="107" spans="1:5" ht="14.25" hidden="1">
      <c r="A107" s="10" t="s">
        <v>7</v>
      </c>
      <c r="B107" s="4">
        <v>0</v>
      </c>
      <c r="C107" s="4">
        <v>0</v>
      </c>
      <c r="D107" s="6"/>
      <c r="E107" s="15"/>
    </row>
    <row r="108" spans="1:5" ht="39">
      <c r="A108" s="13" t="s">
        <v>23</v>
      </c>
      <c r="B108" s="4">
        <f>B109+B110+B111</f>
        <v>556.1</v>
      </c>
      <c r="C108" s="4">
        <f>C109+C110+C111</f>
        <v>556.1</v>
      </c>
      <c r="D108" s="10" t="s">
        <v>60</v>
      </c>
      <c r="E108" s="15"/>
    </row>
    <row r="109" spans="1:5" ht="14.25">
      <c r="A109" s="10" t="s">
        <v>5</v>
      </c>
      <c r="B109" s="4">
        <v>0</v>
      </c>
      <c r="C109" s="4">
        <v>0</v>
      </c>
      <c r="D109" s="6"/>
      <c r="E109" s="15"/>
    </row>
    <row r="110" spans="1:5" ht="39">
      <c r="A110" s="10" t="s">
        <v>6</v>
      </c>
      <c r="B110" s="4">
        <v>556.1</v>
      </c>
      <c r="C110" s="4">
        <v>556.1</v>
      </c>
      <c r="D110" s="10" t="s">
        <v>60</v>
      </c>
      <c r="E110" s="15"/>
    </row>
    <row r="111" spans="1:5" ht="14.25" hidden="1">
      <c r="A111" s="10" t="s">
        <v>7</v>
      </c>
      <c r="B111" s="4"/>
      <c r="C111" s="4"/>
      <c r="D111" s="6"/>
      <c r="E111" s="15"/>
    </row>
    <row r="112" spans="1:5" ht="66">
      <c r="A112" s="13" t="s">
        <v>24</v>
      </c>
      <c r="B112" s="4">
        <f>B113+B114+B115</f>
        <v>146.6</v>
      </c>
      <c r="C112" s="4">
        <f>C113+C114+C115</f>
        <v>146.6</v>
      </c>
      <c r="D112" s="10" t="s">
        <v>61</v>
      </c>
      <c r="E112" s="15"/>
    </row>
    <row r="113" spans="1:5" ht="13.5" customHeight="1">
      <c r="A113" s="10" t="s">
        <v>5</v>
      </c>
      <c r="B113" s="4">
        <v>0</v>
      </c>
      <c r="C113" s="4">
        <v>0</v>
      </c>
      <c r="D113" s="6"/>
      <c r="E113" s="15"/>
    </row>
    <row r="114" spans="1:5" ht="17.25" customHeight="1">
      <c r="A114" s="10" t="s">
        <v>6</v>
      </c>
      <c r="B114" s="4">
        <v>146.6</v>
      </c>
      <c r="C114" s="4">
        <v>146.6</v>
      </c>
      <c r="D114" s="6"/>
      <c r="E114" s="15"/>
    </row>
    <row r="115" spans="1:5" ht="16.5" customHeight="1" hidden="1">
      <c r="A115" s="10" t="s">
        <v>7</v>
      </c>
      <c r="B115" s="4"/>
      <c r="C115" s="4"/>
      <c r="D115" s="6"/>
      <c r="E115" s="15"/>
    </row>
    <row r="116" spans="1:5" ht="16.5" customHeight="1" hidden="1">
      <c r="A116" s="13" t="s">
        <v>33</v>
      </c>
      <c r="B116" s="4">
        <f>B117</f>
        <v>0</v>
      </c>
      <c r="C116" s="4">
        <f>C117</f>
        <v>0</v>
      </c>
      <c r="D116" s="6"/>
      <c r="E116" s="15"/>
    </row>
    <row r="117" spans="1:5" ht="16.5" customHeight="1" hidden="1">
      <c r="A117" s="10" t="s">
        <v>5</v>
      </c>
      <c r="B117" s="4"/>
      <c r="C117" s="4"/>
      <c r="D117" s="6"/>
      <c r="E117" s="15"/>
    </row>
    <row r="118" spans="1:5" ht="52.5">
      <c r="A118" s="13" t="s">
        <v>25</v>
      </c>
      <c r="B118" s="4">
        <f>B119+B120+B121</f>
        <v>394</v>
      </c>
      <c r="C118" s="4">
        <f>C119+C120+C121</f>
        <v>394</v>
      </c>
      <c r="D118" s="6" t="s">
        <v>56</v>
      </c>
      <c r="E118" s="15"/>
    </row>
    <row r="119" spans="1:5" ht="14.25">
      <c r="A119" s="10" t="s">
        <v>5</v>
      </c>
      <c r="B119" s="4">
        <v>0</v>
      </c>
      <c r="C119" s="4"/>
      <c r="D119" s="6"/>
      <c r="E119" s="15"/>
    </row>
    <row r="120" spans="1:5" ht="14.25">
      <c r="A120" s="10" t="s">
        <v>6</v>
      </c>
      <c r="B120" s="4">
        <v>394</v>
      </c>
      <c r="C120" s="4">
        <v>394</v>
      </c>
      <c r="D120" s="6"/>
      <c r="E120" s="15"/>
    </row>
    <row r="121" spans="1:5" ht="14.25" hidden="1">
      <c r="A121" s="10" t="s">
        <v>7</v>
      </c>
      <c r="B121" s="4">
        <v>0</v>
      </c>
      <c r="C121" s="4">
        <v>0</v>
      </c>
      <c r="D121" s="6"/>
      <c r="E121" s="15"/>
    </row>
    <row r="122" spans="1:5" ht="39">
      <c r="A122" s="13" t="s">
        <v>26</v>
      </c>
      <c r="B122" s="4">
        <f>B123+B124+B125</f>
        <v>721.7</v>
      </c>
      <c r="C122" s="4">
        <f>C123+C124+C125</f>
        <v>721.7</v>
      </c>
      <c r="D122" s="6" t="s">
        <v>57</v>
      </c>
      <c r="E122" s="15"/>
    </row>
    <row r="123" spans="1:5" ht="14.25" customHeight="1">
      <c r="A123" s="10" t="s">
        <v>5</v>
      </c>
      <c r="B123" s="4">
        <v>0</v>
      </c>
      <c r="C123" s="4">
        <v>0</v>
      </c>
      <c r="D123" s="6"/>
      <c r="E123" s="15"/>
    </row>
    <row r="124" spans="1:5" ht="16.5" customHeight="1">
      <c r="A124" s="10" t="s">
        <v>6</v>
      </c>
      <c r="B124" s="4">
        <v>721.7</v>
      </c>
      <c r="C124" s="4">
        <v>721.7</v>
      </c>
      <c r="D124" s="6"/>
      <c r="E124" s="15"/>
    </row>
    <row r="125" spans="1:4" ht="14.25" hidden="1">
      <c r="A125" s="10" t="s">
        <v>7</v>
      </c>
      <c r="B125" s="4">
        <v>0</v>
      </c>
      <c r="C125" s="4">
        <v>0</v>
      </c>
      <c r="D125" s="6"/>
    </row>
    <row r="126" ht="14.25">
      <c r="A126" s="1" t="s">
        <v>29</v>
      </c>
    </row>
    <row r="127" spans="1:4" s="19" customFormat="1" ht="29.25" customHeight="1">
      <c r="A127" s="33" t="s">
        <v>40</v>
      </c>
      <c r="B127" s="34"/>
      <c r="C127" s="34"/>
      <c r="D127" s="34"/>
    </row>
    <row r="128" spans="1:4" s="18" customFormat="1" ht="18" customHeight="1">
      <c r="A128" s="22" t="s">
        <v>30</v>
      </c>
      <c r="B128" s="23"/>
      <c r="C128" s="22"/>
      <c r="D128" s="22"/>
    </row>
    <row r="129" spans="1:4" s="18" customFormat="1" ht="19.5" customHeight="1">
      <c r="A129" s="28" t="s">
        <v>31</v>
      </c>
      <c r="B129" s="23"/>
      <c r="C129" s="22"/>
      <c r="D129" s="22"/>
    </row>
    <row r="130" ht="30.75" customHeight="1">
      <c r="A130" s="24" t="s">
        <v>41</v>
      </c>
    </row>
    <row r="131" ht="14.25">
      <c r="A131" s="21" t="s">
        <v>34</v>
      </c>
    </row>
  </sheetData>
  <sheetProtection/>
  <mergeCells count="5">
    <mergeCell ref="A127:D127"/>
    <mergeCell ref="A2:D2"/>
    <mergeCell ref="A3:A4"/>
    <mergeCell ref="D3:D4"/>
    <mergeCell ref="B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Кравченко Инесса Владимировна</cp:lastModifiedBy>
  <cp:lastPrinted>2019-02-12T12:01:52Z</cp:lastPrinted>
  <dcterms:created xsi:type="dcterms:W3CDTF">2015-01-29T11:19:28Z</dcterms:created>
  <dcterms:modified xsi:type="dcterms:W3CDTF">2019-04-17T07:59:55Z</dcterms:modified>
  <cp:category/>
  <cp:version/>
  <cp:contentType/>
  <cp:contentStatus/>
</cp:coreProperties>
</file>